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AE6600E7-7A62-396C-DE95-9942FA9DD81E}"/>
  <workbookPr codeName="ThisWorkbook" defaultThemeVersion="124226"/>
  <mc:AlternateContent xmlns:mc="http://schemas.openxmlformats.org/markup-compatibility/2006">
    <mc:Choice Requires="x15">
      <x15ac:absPath xmlns:x15ac="http://schemas.microsoft.com/office/spreadsheetml/2010/11/ac" url="\\192.168.30.4\NPOO provedba\Priprema Poziva NPOO\C1.6.R1.I2\Finalno za objavu\"/>
    </mc:Choice>
  </mc:AlternateContent>
  <bookViews>
    <workbookView xWindow="0" yWindow="0" windowWidth="28800" windowHeight="12000" tabRatio="938" activeTab="5"/>
  </bookViews>
  <sheets>
    <sheet name="Uvod" sheetId="49" r:id="rId1"/>
    <sheet name=" PT za INDUSTRIJSKO IST" sheetId="44" r:id="rId2"/>
    <sheet name=" PT za EKSPERIMENTALNI RAZVOJ" sheetId="45" r:id="rId3"/>
    <sheet name="Obrazloženje troškova" sheetId="18" r:id="rId4"/>
    <sheet name="Neprihvatljivi troškovi " sheetId="9" r:id="rId5"/>
    <sheet name="Sažetak troškova" sheetId="13" r:id="rId6"/>
  </sheets>
  <definedNames>
    <definedName name="_ftn1" localSheetId="3">'Obrazloženje troškova'!#REF!</definedName>
    <definedName name="_ftnref1" localSheetId="4">'Neprihvatljivi troškovi '!$A$20</definedName>
    <definedName name="enetrprise">#REF!</definedName>
    <definedName name="enterprise">#REF!</definedName>
    <definedName name="training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3" l="1"/>
  <c r="C19" i="13"/>
  <c r="D17" i="13"/>
  <c r="C17" i="13"/>
  <c r="B17" i="13"/>
  <c r="G12" i="45"/>
  <c r="G13" i="45"/>
  <c r="G14" i="45"/>
  <c r="G15" i="45"/>
  <c r="G16" i="45"/>
  <c r="G17" i="45"/>
  <c r="G18" i="45"/>
  <c r="G19" i="45"/>
  <c r="G20" i="45"/>
  <c r="G21" i="45"/>
  <c r="G22" i="45"/>
  <c r="G23" i="45"/>
  <c r="G24" i="45"/>
  <c r="G25" i="45"/>
  <c r="G26" i="45"/>
  <c r="G27" i="45"/>
  <c r="G28" i="45"/>
  <c r="G29" i="45"/>
  <c r="G30" i="45"/>
  <c r="G11" i="45"/>
  <c r="G12" i="44"/>
  <c r="G13" i="44"/>
  <c r="G14" i="44"/>
  <c r="G15" i="44"/>
  <c r="G16" i="44"/>
  <c r="G17" i="44"/>
  <c r="G18" i="44"/>
  <c r="G19" i="44"/>
  <c r="G20" i="44"/>
  <c r="G21" i="44"/>
  <c r="G22" i="44"/>
  <c r="G23" i="44"/>
  <c r="G24" i="44"/>
  <c r="G25" i="44"/>
  <c r="G26" i="44"/>
  <c r="G27" i="44"/>
  <c r="G28" i="44"/>
  <c r="G29" i="44"/>
  <c r="G30" i="44"/>
  <c r="G11" i="44"/>
  <c r="F8" i="45"/>
  <c r="F8" i="44"/>
  <c r="B18" i="13"/>
  <c r="F41" i="9"/>
  <c r="F38" i="9"/>
  <c r="F40" i="9"/>
  <c r="F3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9" i="9"/>
  <c r="E69" i="45" l="1"/>
  <c r="E70" i="45"/>
  <c r="E72" i="45"/>
  <c r="E73" i="45"/>
  <c r="E74" i="45"/>
  <c r="E76" i="45"/>
  <c r="E77" i="45"/>
  <c r="E78" i="45"/>
  <c r="E80" i="45"/>
  <c r="E81" i="45"/>
  <c r="E82" i="45"/>
  <c r="E68" i="45"/>
  <c r="E56" i="45"/>
  <c r="E57" i="45"/>
  <c r="E58" i="45"/>
  <c r="E59" i="45"/>
  <c r="E60" i="45"/>
  <c r="E61" i="45"/>
  <c r="E62" i="45"/>
  <c r="E63" i="45"/>
  <c r="E64" i="45"/>
  <c r="E55" i="45"/>
  <c r="E48" i="45"/>
  <c r="E49" i="45"/>
  <c r="E50" i="45"/>
  <c r="E51" i="45"/>
  <c r="E52" i="45"/>
  <c r="E45" i="45"/>
  <c r="E12" i="45"/>
  <c r="E13" i="45"/>
  <c r="E14" i="45"/>
  <c r="E15" i="45"/>
  <c r="E16" i="45"/>
  <c r="E17" i="45"/>
  <c r="E18" i="45"/>
  <c r="E19" i="45"/>
  <c r="E20" i="45"/>
  <c r="E21" i="45"/>
  <c r="E22" i="45"/>
  <c r="E23" i="45"/>
  <c r="E24" i="45"/>
  <c r="E25" i="45"/>
  <c r="E26" i="45"/>
  <c r="E27" i="45"/>
  <c r="E28" i="45"/>
  <c r="E29" i="45"/>
  <c r="E30" i="45"/>
  <c r="E32" i="45"/>
  <c r="E33" i="45"/>
  <c r="E34" i="45"/>
  <c r="E35" i="45"/>
  <c r="E36" i="45"/>
  <c r="E37" i="45"/>
  <c r="E38" i="45"/>
  <c r="E39" i="45"/>
  <c r="E40" i="45"/>
  <c r="E41" i="45"/>
  <c r="E11" i="45"/>
  <c r="E82" i="44"/>
  <c r="E80" i="44"/>
  <c r="F80" i="44" s="1"/>
  <c r="E81" i="44"/>
  <c r="E78" i="44"/>
  <c r="E74" i="44"/>
  <c r="E69" i="44"/>
  <c r="E70" i="44"/>
  <c r="E72" i="44"/>
  <c r="E73" i="44"/>
  <c r="E76" i="44"/>
  <c r="E77" i="44"/>
  <c r="E68" i="44"/>
  <c r="E56" i="44"/>
  <c r="E57" i="44"/>
  <c r="E58" i="44"/>
  <c r="E59" i="44"/>
  <c r="E60" i="44"/>
  <c r="E61" i="44"/>
  <c r="E62" i="44"/>
  <c r="E63" i="44"/>
  <c r="E64" i="44"/>
  <c r="E55" i="44"/>
  <c r="E51" i="44"/>
  <c r="E49" i="44"/>
  <c r="E50" i="44"/>
  <c r="E52" i="44"/>
  <c r="E48" i="44"/>
  <c r="E11" i="44"/>
  <c r="E12" i="44"/>
  <c r="E13" i="44"/>
  <c r="E14" i="44"/>
  <c r="E15" i="44"/>
  <c r="E16" i="44"/>
  <c r="E17" i="44"/>
  <c r="E18" i="44"/>
  <c r="E19" i="44"/>
  <c r="E20" i="44"/>
  <c r="E21" i="44"/>
  <c r="E22" i="44"/>
  <c r="E23" i="44"/>
  <c r="E24" i="44"/>
  <c r="E25" i="44"/>
  <c r="E26" i="44"/>
  <c r="E27" i="44"/>
  <c r="E28" i="44"/>
  <c r="E29" i="44"/>
  <c r="E30" i="44"/>
  <c r="E32" i="44"/>
  <c r="E33" i="44"/>
  <c r="E34" i="44"/>
  <c r="E35" i="44"/>
  <c r="E36" i="44"/>
  <c r="E37" i="44"/>
  <c r="E38" i="44"/>
  <c r="E39" i="44"/>
  <c r="E40" i="44"/>
  <c r="E41" i="44"/>
  <c r="E83" i="44" l="1"/>
  <c r="E83" i="45"/>
  <c r="E53" i="45"/>
  <c r="E65" i="45"/>
  <c r="E42" i="45"/>
  <c r="E42" i="44"/>
  <c r="E53" i="44"/>
  <c r="E65" i="44"/>
  <c r="D44" i="44" l="1"/>
  <c r="E44" i="44" s="1"/>
  <c r="D44" i="45"/>
  <c r="E44" i="45" s="1"/>
  <c r="E45" i="44"/>
  <c r="F80" i="45" l="1"/>
  <c r="G80" i="45" s="1"/>
  <c r="F77" i="45" l="1"/>
  <c r="G77" i="45" s="1"/>
  <c r="F81" i="45"/>
  <c r="G81" i="45" s="1"/>
  <c r="F73" i="45"/>
  <c r="G73" i="45" s="1"/>
  <c r="F78" i="45"/>
  <c r="G78" i="45" s="1"/>
  <c r="F76" i="45"/>
  <c r="G76" i="45" s="1"/>
  <c r="F69" i="45"/>
  <c r="G69" i="45" s="1"/>
  <c r="F72" i="45"/>
  <c r="G72" i="45" s="1"/>
  <c r="F44" i="45"/>
  <c r="F45" i="45"/>
  <c r="G45" i="45" s="1"/>
  <c r="F68" i="45"/>
  <c r="F70" i="45"/>
  <c r="G70" i="45" s="1"/>
  <c r="F49" i="45"/>
  <c r="G49" i="45" s="1"/>
  <c r="F51" i="45"/>
  <c r="F50" i="45"/>
  <c r="F74" i="45"/>
  <c r="F82" i="45"/>
  <c r="F57" i="45"/>
  <c r="G57" i="45" s="1"/>
  <c r="F60" i="45"/>
  <c r="G60" i="45" s="1"/>
  <c r="F56" i="45"/>
  <c r="G56" i="45" s="1"/>
  <c r="F59" i="45"/>
  <c r="G59" i="45" s="1"/>
  <c r="F58" i="45"/>
  <c r="G58" i="45" s="1"/>
  <c r="F62" i="45"/>
  <c r="G62" i="45" s="1"/>
  <c r="F63" i="45"/>
  <c r="G63" i="45" s="1"/>
  <c r="F61" i="45"/>
  <c r="G61" i="45" s="1"/>
  <c r="F83" i="45" l="1"/>
  <c r="G68" i="45"/>
  <c r="F81" i="44"/>
  <c r="G81" i="44" s="1"/>
  <c r="F68" i="44"/>
  <c r="F77" i="44"/>
  <c r="G77" i="44" s="1"/>
  <c r="G80" i="44"/>
  <c r="F73" i="44"/>
  <c r="G73" i="44" s="1"/>
  <c r="F76" i="44"/>
  <c r="G76" i="44" s="1"/>
  <c r="F69" i="44"/>
  <c r="G69" i="44" s="1"/>
  <c r="F72" i="44"/>
  <c r="G72" i="44" s="1"/>
  <c r="F44" i="44"/>
  <c r="F45" i="44"/>
  <c r="G45" i="44" s="1"/>
  <c r="F50" i="44"/>
  <c r="F70" i="44"/>
  <c r="G70" i="44" s="1"/>
  <c r="F74" i="44"/>
  <c r="G74" i="44" s="1"/>
  <c r="F82" i="44"/>
  <c r="F51" i="44"/>
  <c r="F78" i="44"/>
  <c r="F49" i="44"/>
  <c r="G49" i="44" s="1"/>
  <c r="F57" i="44"/>
  <c r="G57" i="44" s="1"/>
  <c r="F59" i="44"/>
  <c r="G59" i="44" s="1"/>
  <c r="F60" i="44"/>
  <c r="G60" i="44" s="1"/>
  <c r="F58" i="44"/>
  <c r="G58" i="44" s="1"/>
  <c r="F56" i="44"/>
  <c r="G56" i="44" s="1"/>
  <c r="F62" i="44"/>
  <c r="G62" i="44" s="1"/>
  <c r="F63" i="44"/>
  <c r="G63" i="44" s="1"/>
  <c r="F55" i="44"/>
  <c r="F61" i="44"/>
  <c r="G61" i="44" s="1"/>
  <c r="F83" i="44" l="1"/>
  <c r="G68" i="44"/>
  <c r="F32" i="45"/>
  <c r="F33" i="45"/>
  <c r="G33" i="45" s="1"/>
  <c r="F34" i="45"/>
  <c r="G34" i="45" s="1"/>
  <c r="F35" i="45"/>
  <c r="G35" i="45" s="1"/>
  <c r="F36" i="45"/>
  <c r="G36" i="45" s="1"/>
  <c r="F37" i="45"/>
  <c r="G37" i="45" s="1"/>
  <c r="F38" i="45"/>
  <c r="G38" i="45" s="1"/>
  <c r="F39" i="45"/>
  <c r="G39" i="45" s="1"/>
  <c r="F40" i="45"/>
  <c r="G40" i="45" s="1"/>
  <c r="F41" i="45"/>
  <c r="G41" i="45" s="1"/>
  <c r="F41" i="44" l="1"/>
  <c r="G41" i="44" s="1"/>
  <c r="F33" i="44"/>
  <c r="G33" i="44" s="1"/>
  <c r="F36" i="44"/>
  <c r="G36" i="44" s="1"/>
  <c r="F39" i="44"/>
  <c r="G39" i="44" s="1"/>
  <c r="F35" i="44"/>
  <c r="G35" i="44" s="1"/>
  <c r="F38" i="44"/>
  <c r="G38" i="44" s="1"/>
  <c r="F34" i="44"/>
  <c r="G34" i="44" s="1"/>
  <c r="F37" i="44"/>
  <c r="G37" i="44" s="1"/>
  <c r="F40" i="44"/>
  <c r="G40" i="44" s="1"/>
  <c r="F32" i="44"/>
  <c r="G32" i="44" s="1"/>
  <c r="G82" i="44"/>
  <c r="F42" i="45" l="1"/>
  <c r="G82" i="45"/>
  <c r="F42" i="44"/>
  <c r="G74" i="45"/>
  <c r="G51" i="45"/>
  <c r="G78" i="44"/>
  <c r="G83" i="44" s="1"/>
  <c r="G51" i="44"/>
  <c r="G32" i="45"/>
  <c r="F52" i="45"/>
  <c r="F52" i="44"/>
  <c r="G83" i="45" l="1"/>
  <c r="G42" i="44"/>
  <c r="E46" i="44"/>
  <c r="E84" i="44" s="1"/>
  <c r="F48" i="44"/>
  <c r="F53" i="44" s="1"/>
  <c r="E46" i="45"/>
  <c r="E84" i="45" s="1"/>
  <c r="F48" i="45"/>
  <c r="F53" i="45" s="1"/>
  <c r="F55" i="45"/>
  <c r="B14" i="13"/>
  <c r="B16" i="13"/>
  <c r="G50" i="45"/>
  <c r="F64" i="45"/>
  <c r="F64" i="44"/>
  <c r="F65" i="44" s="1"/>
  <c r="F8" i="9"/>
  <c r="F65" i="45" l="1"/>
  <c r="C14" i="13" s="1"/>
  <c r="G50" i="44"/>
  <c r="B12" i="13"/>
  <c r="B10" i="13"/>
  <c r="B8" i="13"/>
  <c r="C12" i="13"/>
  <c r="G44" i="44"/>
  <c r="G55" i="45"/>
  <c r="G52" i="45"/>
  <c r="G64" i="45"/>
  <c r="G52" i="44"/>
  <c r="G55" i="44"/>
  <c r="G64" i="44"/>
  <c r="G44" i="45"/>
  <c r="G48" i="45"/>
  <c r="G48" i="44"/>
  <c r="B19" i="13" l="1"/>
  <c r="C16" i="13"/>
  <c r="D16" i="13" s="1"/>
  <c r="C8" i="13"/>
  <c r="G53" i="45"/>
  <c r="G65" i="45"/>
  <c r="G46" i="45"/>
  <c r="F46" i="45"/>
  <c r="F84" i="45" s="1"/>
  <c r="G53" i="44"/>
  <c r="G65" i="44"/>
  <c r="F46" i="44"/>
  <c r="F84" i="44" s="1"/>
  <c r="G46" i="44"/>
  <c r="G84" i="44" l="1"/>
  <c r="C10" i="13"/>
  <c r="D12" i="13" l="1"/>
  <c r="D14" i="13" l="1"/>
  <c r="D10" i="13"/>
  <c r="G42" i="45"/>
  <c r="G84" i="45" s="1"/>
  <c r="D18" i="13" l="1"/>
  <c r="D8" i="13" l="1"/>
</calcChain>
</file>

<file path=xl/sharedStrings.xml><?xml version="1.0" encoding="utf-8"?>
<sst xmlns="http://schemas.openxmlformats.org/spreadsheetml/2006/main" count="163" uniqueCount="112">
  <si>
    <t>Jedinična cijena 
(bez PDV-a)</t>
  </si>
  <si>
    <t>Ukupno razdoblje provedbe projekta</t>
  </si>
  <si>
    <t>Broj jedinica</t>
  </si>
  <si>
    <t>Ukupni neprihvatljivi troškovi</t>
  </si>
  <si>
    <t>Podzbroj troškova osoblja</t>
  </si>
  <si>
    <t>Napomena</t>
  </si>
  <si>
    <t>POTPORE ZA PROJEKTE ISTRAŽIVANJA I RAZVOJA</t>
  </si>
  <si>
    <t>POTPORE ZA PROJEKTE ISTRAŽIVANJA I RAZVOJA - INDUSTRIJSKO ISTRAŽIVANJE</t>
  </si>
  <si>
    <t>POTPORE ZA PROJEKTE ISTRAŽIVANJA I RAZVOJA - EKSPERIMENTALNI RAZVOJ</t>
  </si>
  <si>
    <t xml:space="preserve">1. Troškovi osoblja </t>
  </si>
  <si>
    <t xml:space="preserve">Podzbroj neizravnih troškova    </t>
  </si>
  <si>
    <t xml:space="preserve">2. Neizravni troškovi (UVJETNO PRIHVATLJIVI)    </t>
  </si>
  <si>
    <t>Podzbroj troškova amortizacije instrumenata i opreme</t>
  </si>
  <si>
    <t>Podzbroj ostalih izdataka poslovanja</t>
  </si>
  <si>
    <t>Malo poduzeće</t>
  </si>
  <si>
    <t>Srednje poduzeće</t>
  </si>
  <si>
    <t>Veliko poduzeće</t>
  </si>
  <si>
    <t>Potpore za projekte istraživanja i razvoja</t>
  </si>
  <si>
    <t>Industrijsko istraživanje</t>
  </si>
  <si>
    <t>Eksperimentalni razvoj</t>
  </si>
  <si>
    <t>Napomena: U slučaju da pojedine stavke navedene u ovom Obrascu odstupaju od odredbi navedenih u Uputama za prijavitelje, primjenjuju se odredbe iz Uputa za prijavitelje.</t>
  </si>
  <si>
    <t>Napomena: U slučaju da pojedine stavke navedene u ovom Obrascu odstupaju od odredbi navedenih u Uputama za prijavitelje, primjenjuju se odredbe iz Uputa za prijavitelje. Troškove koji imaju naznačeno "UVJETNO PRIHVATLJIVI" pogledati u Obrazloženju troškova</t>
  </si>
  <si>
    <t>Podzbroj troškova ugovornog istraživanja, savjetovanja, tehnoloških i sličnih usluga</t>
  </si>
  <si>
    <t>Prihvatljivi troškovi</t>
  </si>
  <si>
    <t>Ukupni iznos
(bez PDV-a)</t>
  </si>
  <si>
    <t>Vrsta jedinice (npr. osoba, instument, oprema...)</t>
  </si>
  <si>
    <t>Obrazloženje prihvatljivih troškova</t>
  </si>
  <si>
    <t>Ukupni iznos 
(bez PDV-a)</t>
  </si>
  <si>
    <t xml:space="preserve">Ukupni prihvatljivi troškovi </t>
  </si>
  <si>
    <t xml:space="preserve">Ukupni neprihvatljivi troškovi </t>
  </si>
  <si>
    <t xml:space="preserve">UKUPNA VRIJEDNOST PROJEKTA </t>
  </si>
  <si>
    <t>Iznos bespovratnih sredstava (bez PDV-a)</t>
  </si>
  <si>
    <t>Iznos vlastitih/korisničkih sredstava (bez PDV-a)</t>
  </si>
  <si>
    <t>Ukupni iznos (bez PDV-a)</t>
  </si>
  <si>
    <t>SAŽETAK - INDUSTRIJSKO ISTRAŽIVANJE, EKSPERIMENTALNI RAZVOJ</t>
  </si>
  <si>
    <t>3. Ostali izdatci poslovanja</t>
  </si>
  <si>
    <t>4. Troškovi amortizacije instrumenata i opreme</t>
  </si>
  <si>
    <t xml:space="preserve">5. Troškovi ugovornog istraživanja, savjetovanja, tehnoloških i sličnih usluga </t>
  </si>
  <si>
    <t>5.1 Troškovi ugovornog istraživanja, znanja i patenata</t>
  </si>
  <si>
    <t>5.2 Troškovi savjetovanja</t>
  </si>
  <si>
    <t>5.3 Troškovi tehnoloških usluga</t>
  </si>
  <si>
    <t>5.4 Troškovi sličnih usluga</t>
  </si>
  <si>
    <t>1. Operativni troškovi (obuhvaćaju stalne, tekuće troškove koji se odnose npr. opće upravljanje, održavanje, plaće zaposlenih koji nisu vezani za projekt, iznajmljivanje, zakup, komunalne naknade i slično)</t>
  </si>
  <si>
    <t>2. Kamate na dug</t>
  </si>
  <si>
    <t>3. Ulaganje radi postizanja smanjenja emisija stakleničkih plinova iz aktivnosti koje su navedene u Prilogu I. Direktive 2003/87/EZ</t>
  </si>
  <si>
    <t>4. Troškovi poduzeća u poteškoćama, u skladu s pravilima Unije o državnim potporama</t>
  </si>
  <si>
    <t>5. Kupnja rabljene opreme</t>
  </si>
  <si>
    <t>6. Kupnja i najam vozila</t>
  </si>
  <si>
    <t>7. Kupoprodaja zemljišta</t>
  </si>
  <si>
    <t>8. Kupoprodaja zgrada</t>
  </si>
  <si>
    <t>9. Trošak izgradnje novih objekata (zgrada, drugih objekata)</t>
  </si>
  <si>
    <t>10. Oprema za redovito poslovanje koja nije vezana uz projekt</t>
  </si>
  <si>
    <t>11. Kupnja ili zakup sitnog inventara</t>
  </si>
  <si>
    <t>12. Savjetodavne usluge povezane s redovitim aktivnostima nevezano za projekt</t>
  </si>
  <si>
    <t>13. Troškovi za savjetodavne usluge nastale izvan prihvatljivog razdoblja</t>
  </si>
  <si>
    <t>14. Troškovi zaposlenika (plaće) koji ne rade na poslovima vezanima uz projekt</t>
  </si>
  <si>
    <t>15. IT, komunikacijska i ostala oprema za redovito poslovanje</t>
  </si>
  <si>
    <t>16. Režijski troškovi, materijali i potrošna roba koje poduzetnik koristi u redovnom poslovanju nevezano za projekt</t>
  </si>
  <si>
    <t>17. Doprinosi za dobrovoljna zdravstvena ili mirovinska osiguranja koja nisu obvezna prema nacionalnom zakonodavstvu te neoporezivi primitci radnika, u skladu s propisima Republike Hrvatske</t>
  </si>
  <si>
    <t>18. Kazne, financijske globe, troškovi povezani s predstečajem, stečajem i likvidacijom</t>
  </si>
  <si>
    <t>19. Troškovi sudskih i izvan sudskih sporova</t>
  </si>
  <si>
    <t>20. Gubici zbog fluktuacija valutnih tečaja i provizija na valutni tečaj</t>
  </si>
  <si>
    <t>21. Plaćanja svih bonusa zaposlenima</t>
  </si>
  <si>
    <t>22. Troškovi za otvaranje, zatvaranje i vođenje računa, naknade za financijske transfere, trošak ishođenja kredita ili pozajmice kod financijske institucije, javnobilježnički trošak</t>
  </si>
  <si>
    <t>23. Leasing</t>
  </si>
  <si>
    <t>24. Ulaganje u aerodromsku infrastrukturu</t>
  </si>
  <si>
    <t>25. Doprinosi u naravi u obliku izvršenih radova ili osiguranja robe, usluga, zemljišta i nekretnina za koje nije izvršeno plaćanje u gotovini, potkrijepljeno računima ili dokumentima iste dokazne vrijednosti</t>
  </si>
  <si>
    <t>26. Ulaganje u stambeni sektor</t>
  </si>
  <si>
    <t>27. Proizvodnja, prerada i plasman na tržište duhana i duhanskih proizvoda</t>
  </si>
  <si>
    <t>28. Stavljanje nuklearnih elektrana izvan pogona ili njihova izgradnja</t>
  </si>
  <si>
    <t>30. Troškovi povezani s računovodstvenim uslugama i uslugama revizije u okviru operacije, koje nabavlja korisnik, osim ukoliko iste nisu obavezne u okviru ovog poziva</t>
  </si>
  <si>
    <t>31. Trošak jamstva koje izdaje banka ili druga financijska institucija</t>
  </si>
  <si>
    <t>32.Troškovi službenih pristojbi koje se plaćaju nacionalnim ili nadnacionalnim uredima za zaštitu intelektualnog vlasništva (DZIV, EPO, WIPO, i sl.) te koje nastaju tijekom podnošenja, ispitivanja, održavanja, usvajanja prava, te  po priznanju prava</t>
  </si>
  <si>
    <t>Pojašnjenje svrhe proračunske stavke¹</t>
  </si>
  <si>
    <t>Obrazloženje procijenjenih troškova²</t>
  </si>
  <si>
    <t>Povezanost s elementom projekta³</t>
  </si>
  <si>
    <t>¹ Navedite pojašnjenje svake proračunske stavke pokazujući nužnost troškova i kako se oni odnose na provedbu elemenata projekata.</t>
  </si>
  <si>
    <t>² Navedite obrazloženje izračuna procijenjenih troškova (realnost procijenjenih troškova možete potkrijepiti na način da priložite ponude temeljem kojih ste došli do procijenjenih iznosa).</t>
  </si>
  <si>
    <t>³ Navedite broj elementa projekta iz Obrasca 1. Prijavni obrazac s kojim je trošak povezan.</t>
  </si>
  <si>
    <t>¹ Operativni troškovi obuhvaćaju stalne, tekuće troškove koji se odnose npr. na opće upravljanje, održavanje, plaće zaposlenih koji nisu vezani za projekt, iznajmljivanje, zakup, komunalne naknade i slično.</t>
  </si>
  <si>
    <r>
      <t xml:space="preserve">2. Neizravni troškovi (UVJETNO PRIHVATLJIVI)
</t>
    </r>
    <r>
      <rPr>
        <sz val="10"/>
        <rFont val="Times New Roman"/>
        <family val="1"/>
      </rPr>
      <t>Neizravni troškovi po fiksnoj stopi do visine od 15 % prihvatljivih izravnih troškova osoblja, sukladno članku 68. (1b) Uredbe (EU) br. 1303/2013. Neizravni troškovi odnose se na troškove uredskog prostora (najam prostora, režijski troškovi: grijanje/hlađenje, struja, voda, čišćenje, odvoz otpada, telekomunikacije, i sl. te troškove održavanja uredskih prostora za potrebe provedbe projekta). Korisnik će koristiti pojednostavljenu metodu izračuna neizravnih troškova primjenom fiksne stope, koja iznosi maksimalno 15% od ukupnih dozvoljenih izravnih troškova osoblja (kategorija troškova: „Troškovi plaća osoblja zaposlenog kod prijavitelja i partnera (istraživača, tehničara i ostalog pomoćnog osoblja) koji će raditi na provedbi projekta“ na način utvrđem u stavku A) ove točke. Neće biti dozvoljeni pojedinačni troškovi potrošnog uredskog materijala i uredske opreme, pojedinačni režijski troškovi (npr. grijanje/hlađenje, struja, voda, odvoz otpada, telekomunikacije, i sl.) te troškovi održavanja uredskih prostora (zakonom propisani periodični pregledi, zamjena istrošenih materijala i elemenata, periodični i izvanredni radovi i popravci).</t>
    </r>
  </si>
  <si>
    <t>3. Ostali izdaci poslovanja, uključujući troškove materijala, potrošne robe i sličnih proizvoda, nastali izravno kao posljedica projekta.</t>
  </si>
  <si>
    <r>
      <t>4.Troškovi amortizacije instrumenata i opreme,</t>
    </r>
    <r>
      <rPr>
        <sz val="10"/>
        <rFont val="Times New Roman"/>
        <family val="1"/>
      </rPr>
      <t xml:space="preserve">u opsegu i u razdoblju u kojem se upotrebljavaju za projekt. Ako se ti instrumenti i oprema ne upotrebljavaju za projekt tijekom čitavog njihova vijeka trajanja, prihvatljivim troškovima smatraju se, u skladu s općeprihvaćenim računovodstvenim načelima, samo troškovi amortizacije nastali u razdoblju trajanja projekta, te javna bespovratna sredstva nisu doprinijela stjecanju takve amortizirane imovine. 
• Navedena trajna materijalna imovina izravno se koristi za projekte; i
• Javna bespovratna sredstva nisu doprinijela stjecanju takve amortizirane imovine; i
• Iznos izdataka propisno je opravdan pratećom dokumentacijom koja ima istu dokaznu vrijednost kao i računi za prihvatljive troškove kada se nadoknađuju u obliku nadoknade prihvatljivih troškova, nastalih i plaćenih; i
• Troškovi amortizacije se odnose isključivo na razdoblje potpore projektu (razdoblje provedbe projekta); i
• Troškovi amortizacije izračunavaju se u skladu s relevantnim nacionalnim računovodstvenim pravilima i računovodstvenom politikom korisnika, a dokumentacija koja pokazuje kako su troškovi amortizacije izračunati i kako se moraju evidentirati mora se čuvati; i
• Troškovi amortizacije alociraju se proporcionalno korištenju dugotrajne imovine; i
• Troškovi amortizacije temelje se na izvornom trošku, te ne uključuju dodatne troškove (kao što su trošak dostave i instalacije). 
Udio troškova amortizacije instrumenata i opreme Znanstveno-istraživačke organizacija kao partnera na projektu može iznositi maksimalno 50% ukupno prihvatljivih troškova tog partnera. 
</t>
    </r>
  </si>
  <si>
    <r>
      <t xml:space="preserve">Neprihvatljivi troškovi prijavitelja u okviru ovog Poziva, moraju biti u skladu s općim uvjetima prihvatljivosti navedenima u Pravilniku o prihvatljivosti izdataka (NN 115/18, </t>
    </r>
    <r>
      <rPr>
        <b/>
        <sz val="10"/>
        <color rgb="FFFF0000"/>
        <rFont val="Times New Roman"/>
        <family val="1"/>
      </rPr>
      <t>6/20</t>
    </r>
    <r>
      <rPr>
        <b/>
        <sz val="10"/>
        <rFont val="Times New Roman"/>
        <family val="1"/>
      </rPr>
      <t>) i dodatnim uvjetima za prihvatljivost izdataka primjenjivima na ovaj Poziv</t>
    </r>
  </si>
  <si>
    <t>Ukupni prihvatljivi troškovi</t>
  </si>
  <si>
    <t>34. PDV</t>
  </si>
  <si>
    <r>
      <t xml:space="preserve">5.Troškovi istraživanja koje se provodi na temelju ugovora, znanja i patenata </t>
    </r>
    <r>
      <rPr>
        <sz val="10"/>
        <rFont val="Times New Roman"/>
        <family val="1"/>
      </rPr>
      <t>koji se pribavljaju ili licencijom ustupaju od drugih strana po tržišnim uvjetima te troškovi savjetodavnih i sličnih usluga koje se upotrebljavaju isključivo za projekt. Prihvatljivi su troškovi savjetovanja (konzalting, pomoć i usavršavanje u područjima prijenosa znanja, stjecanja, zaštite i iskorištavanja nematerijalne imovine). Troškovi službenih pristojbi koje se plaćaju nacionalnim ili nadnacionalnim uredima za zaštitu intelektualnog vlasništva (DZIV, EUIPO, WIPO, i sl.) te koje nastaju tijekom podnošenja, ispitivanja, održavanja, usvajanja prava, te  po priznanju prava nisu prihvatljivi.</t>
    </r>
  </si>
  <si>
    <t>podložno opsežnom širenju znanja</t>
  </si>
  <si>
    <t>podložno učinkovitoj suradnji</t>
  </si>
  <si>
    <t>Organizacija za istraživanje i širenje znanja (kao partner na projektu i ne-Korisnik državne potpore</t>
  </si>
  <si>
    <t>Upute:</t>
  </si>
  <si>
    <t>NAPOMENA ZA DODAVANJE REDOVA:</t>
  </si>
  <si>
    <t>Ukoliko su Vam kod pojedinih stavki/troškova potrebni dodatni redovi u tablici navedeno je potrebno učiniti na sljedeći način:</t>
  </si>
  <si>
    <t>KORAK 1:</t>
  </si>
  <si>
    <t>Obilježite cijeli postojeći prazni red koji sadrži sve potrebne formule (klikom na lijevu tipku miša) i kliknite na desnu tipku miša "Copy"</t>
  </si>
  <si>
    <t>KORAK 2.</t>
  </si>
  <si>
    <t>Obilježite novi broj redova koliko je potrebno (klikom miša) i kliknite na desnu tipku miša "Insert Copied Cells"</t>
  </si>
  <si>
    <r>
      <rPr>
        <b/>
        <sz val="9"/>
        <color theme="1"/>
        <rFont val="Verdana"/>
        <family val="2"/>
      </rPr>
      <t>VAŽNO:</t>
    </r>
    <r>
      <rPr>
        <sz val="9"/>
        <color theme="1"/>
        <rFont val="Verdana"/>
        <family val="2"/>
      </rPr>
      <t xml:space="preserve"> nije dozvoljeno ubacivati nove redove u tablice na način - klik na desnu tipku miša "Insert" - jer u tom slučaju sljedeći radni listovi neće povlačiti pripadajuće zbrojeve/podzbrojeve i formule.</t>
    </r>
  </si>
  <si>
    <t>1.2. Troškovi plaća novozaposlenog osoblja zaposlenog kod partnera</t>
  </si>
  <si>
    <t>Obrazac 11. PRORAČUN - tablica proračuna za partnera OIŠZ</t>
  </si>
  <si>
    <t>Odaberite jedan od navedenih izbora</t>
  </si>
  <si>
    <t>OIŠZ</t>
  </si>
  <si>
    <t>Označite X-om</t>
  </si>
  <si>
    <t>- U nastavku u pripadajuće polje za znanstveno istraživačku organizaciju upišite znak "X"</t>
  </si>
  <si>
    <t>Za industrijsko istraživanje</t>
  </si>
  <si>
    <t>Za eksperimentalni razvoj</t>
  </si>
  <si>
    <t>1.1 Trošak plaća postojećih zaposlenika (zaposlenih osoba) u znanstveno-istraživačkim institucijama (omjer sufinanciranja bespovratnim sredstvima je 0.).</t>
  </si>
  <si>
    <t>1.2. Trošak plaća novozaposlenih osoba u znanstveno-istraživačkim institucijama</t>
  </si>
  <si>
    <t>** Ukoliko partner spada u kategoriju koja može imati maksimalni intenzitet potpore do 100%, potrebno je u tablici proračuna izmijeniti formulu unutar ćelija koje se odnose na navedenog partnera na način da se Ukupni iznos množi sa novim intenzitetom potpore koji je do 100% (npr. UKUPNI IZNOS (F32) x INTENZITET POTPORE (100%)).</t>
  </si>
  <si>
    <r>
      <t xml:space="preserve">1.1. Trošak plaća postojećih zaposlenika (zaposlenih osoba) u znanstveno-istraživačkim institucijama (omjer sufinanciranja bespovratnim sredstvima je 0.) (istraživača, tehničara i ostalog pomoćnog osoblja) koji će raditi na provedbi projekta, izračunavaju se u skladu s Uredbom (EU) o uspostavi Mehanizma za oporavak i otpornost br. 2021/241, a u skladu s Uredbom (EU) 2018/1046 o financijskim pravilima koja se primjenjuju na opći proračun Unije na način da se zadnji dokumentirani godišnji bruto 2  iznos troškova plaća osoblja podijeli s 1720 sati za osobe koje rade u punom radnom vremenu ili odgovarajućim razmjernim brojem sati od 1720 za osobe koje rade u nepunom radnom vremenu (npr. ukoliko je osoba zaposlena na nepuno radno vrijeme od 4 sata dnevno, izračun troškova se vrši na način da se dokumentirani godišnji bruto 2 iznos troškova plaća djelatnika podijeli s 860 sati; 1720*50% radnog vremena = 860 sati kao temelj za izračun).
Ukupni broj sati prijavljen po osobi za određenu godinu provedbe projekta ne smije prelaziti broj sati upotrijebljen pri izračunu te satnice. 
</t>
    </r>
    <r>
      <rPr>
        <b/>
        <sz val="10"/>
        <rFont val="Times New Roman"/>
        <family val="1"/>
      </rPr>
      <t>1) Postojeći zaposleni</t>
    </r>
    <r>
      <rPr>
        <sz val="10"/>
        <rFont val="Times New Roman"/>
        <family val="1"/>
      </rPr>
      <t xml:space="preserve">, za radno mjesto na kojem postoji djelatnik zaposlen kod partnera koji je OIŠZ na dan objave poziva bruto iznos temeljen je na stvarnoj plaći tog radnog mjesta, godišnji bruto iznosi troškova plaća izračunavaju sukladno opisanom u Prilogu 7. Metodologija obračuna troškova prema PMF metodi.
</t>
    </r>
    <r>
      <rPr>
        <b/>
        <sz val="10"/>
        <rFont val="Times New Roman"/>
        <family val="1"/>
      </rPr>
      <t>2) Trošak plaća novozaposlenih osoba</t>
    </r>
    <r>
      <rPr>
        <sz val="10"/>
        <rFont val="Times New Roman"/>
        <family val="1"/>
      </rPr>
      <t xml:space="preserve"> u znanstveno-istraživačkim institucijama, godišnji bruto iznosi troškova plaća izračunavaju sukladno opisanom u Prilogu 7. Metodologija obračuna troškova prema PMF metodi.
</t>
    </r>
  </si>
  <si>
    <t>33.Ostali troškovi koji ne spadaju u kategorije navedene u točki 4.12. Uputa za prijavitelje</t>
  </si>
  <si>
    <t>Poziv na dodjelu bespovratnih sredstava
"Jačanje održivosti te poticanje zelene i digitalne tranzicije poduzetnika u sektoru turizma"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</si>
</sst>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9"/>
      <color theme="1"/>
      <name val="Verdana"/>
      <family val="2"/>
    </font>
    <font>
      <b/>
      <i/>
      <sz val="9"/>
      <name val="Times New Roman"/>
      <family val="1"/>
    </font>
    <font>
      <sz val="9"/>
      <color theme="1"/>
      <name val="Times New Roman"/>
      <family val="1"/>
    </font>
    <font>
      <sz val="9"/>
      <name val="Times New Roman"/>
      <family val="1"/>
    </font>
    <font>
      <b/>
      <sz val="12"/>
      <name val="Times New Roman"/>
      <family val="1"/>
    </font>
    <font>
      <b/>
      <sz val="10"/>
      <color theme="1"/>
      <name val="Times New Roman"/>
      <family val="1"/>
    </font>
    <font>
      <b/>
      <sz val="11"/>
      <color theme="1"/>
      <name val="Times New Roman"/>
      <family val="1"/>
    </font>
    <font>
      <sz val="10"/>
      <color theme="1"/>
      <name val="Times New Roman"/>
      <family val="1"/>
    </font>
    <font>
      <b/>
      <sz val="10"/>
      <color rgb="FFFF0000"/>
      <name val="Times New Roman"/>
      <family val="1"/>
    </font>
    <font>
      <sz val="10"/>
      <name val="Times New Roman"/>
      <family val="1"/>
    </font>
    <font>
      <b/>
      <sz val="10"/>
      <name val="Times New Roman"/>
      <family val="1"/>
    </font>
    <font>
      <b/>
      <i/>
      <sz val="10"/>
      <name val="Times New Roman"/>
      <family val="1"/>
    </font>
    <font>
      <i/>
      <sz val="9"/>
      <name val="Times New Roman"/>
      <family val="1"/>
    </font>
    <font>
      <b/>
      <sz val="11"/>
      <name val="Times New Roman"/>
      <family val="1"/>
    </font>
    <font>
      <b/>
      <sz val="8"/>
      <name val="Times New Roman"/>
      <family val="1"/>
    </font>
    <font>
      <sz val="9"/>
      <color rgb="FFFF0000"/>
      <name val="Times New Roman"/>
      <family val="1"/>
    </font>
    <font>
      <b/>
      <sz val="9"/>
      <name val="Times New Roman"/>
      <family val="1"/>
    </font>
    <font>
      <sz val="10"/>
      <color rgb="FFFF0000"/>
      <name val="Times New Roman"/>
      <family val="1"/>
    </font>
    <font>
      <i/>
      <sz val="10"/>
      <name val="Times New Roman"/>
      <family val="1"/>
    </font>
    <font>
      <i/>
      <sz val="10"/>
      <color theme="1"/>
      <name val="Times New Roman"/>
      <family val="1"/>
    </font>
    <font>
      <b/>
      <sz val="9"/>
      <color theme="1"/>
      <name val="Verdana"/>
      <family val="2"/>
    </font>
    <font>
      <b/>
      <sz val="9"/>
      <color rgb="FFFF0000"/>
      <name val="Verdana"/>
      <family val="2"/>
    </font>
    <font>
      <sz val="9"/>
      <name val="Verdana"/>
      <family val="2"/>
    </font>
    <font>
      <b/>
      <u/>
      <sz val="9"/>
      <color rgb="FFFF0000"/>
      <name val="Verdana"/>
      <family val="2"/>
    </font>
    <font>
      <b/>
      <sz val="9"/>
      <name val="Verdana"/>
      <family val="2"/>
    </font>
    <font>
      <b/>
      <i/>
      <sz val="10"/>
      <color rgb="FFFF0000"/>
      <name val="Times New Roman"/>
      <family val="1"/>
    </font>
  </fonts>
  <fills count="12">
    <fill>
      <patternFill patternType="none"/>
    </fill>
    <fill>
      <patternFill patternType="gray125"/>
    </fill>
    <fill>
      <patternFill patternType="solid">
        <fgColor rgb="FF99FFCC"/>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ashed">
        <color indexed="64"/>
      </left>
      <right style="medium">
        <color indexed="64"/>
      </right>
      <top/>
      <bottom style="dashed">
        <color indexed="64"/>
      </bottom>
      <diagonal/>
    </border>
    <border>
      <left/>
      <right/>
      <top style="medium">
        <color indexed="64"/>
      </top>
      <bottom style="medium">
        <color indexed="64"/>
      </bottom>
      <diagonal/>
    </border>
    <border>
      <left style="dashed">
        <color indexed="64"/>
      </left>
      <right style="dashed">
        <color indexed="64"/>
      </right>
      <top style="dashed">
        <color indexed="64"/>
      </top>
      <bottom/>
      <diagonal/>
    </border>
    <border>
      <left style="medium">
        <color indexed="64"/>
      </left>
      <right/>
      <top/>
      <bottom style="dashed">
        <color indexed="64"/>
      </bottom>
      <diagonal/>
    </border>
    <border>
      <left style="medium">
        <color indexed="64"/>
      </left>
      <right/>
      <top style="dashed">
        <color indexed="64"/>
      </top>
      <bottom/>
      <diagonal/>
    </border>
    <border>
      <left style="medium">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diagonal/>
    </border>
    <border>
      <left style="medium">
        <color indexed="64"/>
      </left>
      <right/>
      <top/>
      <bottom/>
      <diagonal/>
    </border>
    <border>
      <left/>
      <right/>
      <top/>
      <bottom style="dash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dashed">
        <color indexed="64"/>
      </bottom>
      <diagonal/>
    </border>
    <border>
      <left style="dashed">
        <color indexed="64"/>
      </left>
      <right style="medium">
        <color indexed="64"/>
      </right>
      <top style="dashed">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medium">
        <color indexed="64"/>
      </top>
      <bottom style="medium">
        <color indexed="64"/>
      </bottom>
      <diagonal/>
    </border>
    <border>
      <left style="dashed">
        <color indexed="64"/>
      </left>
      <right style="medium">
        <color indexed="64"/>
      </right>
      <top/>
      <bottom/>
      <diagonal/>
    </border>
    <border>
      <left/>
      <right style="medium">
        <color indexed="64"/>
      </right>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style="thin">
        <color indexed="64"/>
      </right>
      <top style="thin">
        <color indexed="64"/>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right/>
      <top/>
      <bottom style="thin">
        <color theme="0" tint="-0.14996795556505021"/>
      </bottom>
      <diagonal/>
    </border>
  </borders>
  <cellStyleXfs count="1">
    <xf numFmtId="0" fontId="0" fillId="0" borderId="0"/>
  </cellStyleXfs>
  <cellXfs count="219">
    <xf numFmtId="0" fontId="0" fillId="0" borderId="0" xfId="0"/>
    <xf numFmtId="0" fontId="1" fillId="0" borderId="0" xfId="0" applyFont="1" applyAlignment="1">
      <alignment vertical="center"/>
    </xf>
    <xf numFmtId="0" fontId="3" fillId="0" borderId="0" xfId="0" applyFont="1" applyProtection="1">
      <protection locked="0"/>
    </xf>
    <xf numFmtId="0" fontId="7" fillId="0" borderId="0" xfId="0" applyFont="1"/>
    <xf numFmtId="0" fontId="9" fillId="0" borderId="0" xfId="0" applyFont="1" applyBorder="1" applyProtection="1">
      <protection locked="0"/>
    </xf>
    <xf numFmtId="0" fontId="9" fillId="0" borderId="0" xfId="0" applyFont="1" applyProtection="1">
      <protection locked="0"/>
    </xf>
    <xf numFmtId="0" fontId="5" fillId="0" borderId="0" xfId="0" applyFont="1" applyProtection="1">
      <protection locked="0"/>
    </xf>
    <xf numFmtId="0" fontId="2" fillId="0" borderId="0" xfId="0" applyFont="1" applyAlignment="1">
      <alignment horizontal="right"/>
    </xf>
    <xf numFmtId="0" fontId="6" fillId="9" borderId="0" xfId="0" applyFont="1" applyFill="1" applyProtection="1">
      <protection locked="0"/>
    </xf>
    <xf numFmtId="0" fontId="12" fillId="0" borderId="0" xfId="0" applyFont="1" applyFill="1"/>
    <xf numFmtId="0" fontId="13" fillId="0" borderId="5" xfId="0" applyFont="1" applyFill="1" applyBorder="1" applyAlignment="1" applyProtection="1">
      <alignment horizontal="center" wrapText="1"/>
    </xf>
    <xf numFmtId="0" fontId="14"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9" fontId="8" fillId="0" borderId="4" xfId="0" applyNumberFormat="1" applyFont="1" applyFill="1" applyBorder="1" applyAlignment="1" applyProtection="1">
      <alignment horizontal="center" vertical="center" wrapText="1"/>
    </xf>
    <xf numFmtId="0" fontId="15" fillId="0" borderId="0" xfId="0" applyFont="1" applyAlignment="1" applyProtection="1">
      <alignment horizontal="center" vertical="center"/>
      <protection locked="0"/>
    </xf>
    <xf numFmtId="0" fontId="10" fillId="2" borderId="12" xfId="0" applyFont="1" applyFill="1" applyBorder="1" applyAlignment="1" applyProtection="1">
      <alignment horizontal="justify" vertical="top" wrapText="1"/>
    </xf>
    <xf numFmtId="4" fontId="10" fillId="2" borderId="18" xfId="0" applyNumberFormat="1" applyFont="1" applyFill="1" applyBorder="1" applyAlignment="1" applyProtection="1">
      <alignment horizontal="right" wrapText="1"/>
      <protection locked="0"/>
    </xf>
    <xf numFmtId="4" fontId="10" fillId="2" borderId="2" xfId="0" applyNumberFormat="1" applyFont="1" applyFill="1" applyBorder="1" applyAlignment="1" applyProtection="1">
      <alignment horizontal="right" wrapText="1"/>
      <protection locked="0"/>
    </xf>
    <xf numFmtId="4" fontId="10" fillId="2" borderId="10" xfId="0" applyNumberFormat="1" applyFont="1" applyFill="1" applyBorder="1" applyAlignment="1" applyProtection="1">
      <alignment horizontal="right" wrapText="1"/>
      <protection locked="0"/>
    </xf>
    <xf numFmtId="1" fontId="9" fillId="0" borderId="13" xfId="0" applyNumberFormat="1" applyFont="1" applyFill="1" applyBorder="1" applyAlignment="1" applyProtection="1">
      <alignment horizontal="left" vertical="top" wrapText="1"/>
    </xf>
    <xf numFmtId="4" fontId="9" fillId="0" borderId="18" xfId="0" applyNumberFormat="1" applyFont="1" applyFill="1" applyBorder="1" applyAlignment="1" applyProtection="1">
      <alignment horizontal="right" wrapText="1"/>
      <protection locked="0"/>
    </xf>
    <xf numFmtId="4" fontId="9" fillId="0" borderId="2" xfId="0" applyNumberFormat="1" applyFont="1" applyFill="1" applyBorder="1" applyAlignment="1" applyProtection="1">
      <alignment horizontal="right" wrapText="1"/>
      <protection locked="0"/>
    </xf>
    <xf numFmtId="4" fontId="9" fillId="0" borderId="14" xfId="0" applyNumberFormat="1" applyFont="1" applyFill="1" applyBorder="1" applyAlignment="1" applyProtection="1">
      <alignment horizontal="right" wrapText="1"/>
      <protection locked="0"/>
    </xf>
    <xf numFmtId="4" fontId="9" fillId="0" borderId="22" xfId="0" applyNumberFormat="1" applyFont="1" applyBorder="1" applyAlignment="1" applyProtection="1">
      <alignment horizontal="right" wrapText="1"/>
      <protection locked="0"/>
    </xf>
    <xf numFmtId="0" fontId="10" fillId="3" borderId="13" xfId="0" applyFont="1" applyFill="1" applyBorder="1" applyAlignment="1" applyProtection="1">
      <alignment vertical="top" wrapText="1"/>
    </xf>
    <xf numFmtId="1" fontId="9" fillId="3" borderId="18" xfId="0" applyNumberFormat="1" applyFont="1" applyFill="1" applyBorder="1" applyAlignment="1" applyProtection="1">
      <alignment horizontal="right" wrapText="1"/>
    </xf>
    <xf numFmtId="1" fontId="9" fillId="3" borderId="2" xfId="0" applyNumberFormat="1" applyFont="1" applyFill="1" applyBorder="1" applyAlignment="1" applyProtection="1">
      <alignment horizontal="right" wrapText="1"/>
    </xf>
    <xf numFmtId="4" fontId="9" fillId="3" borderId="14" xfId="0" applyNumberFormat="1" applyFont="1" applyFill="1" applyBorder="1" applyAlignment="1" applyProtection="1">
      <alignment horizontal="right" wrapText="1"/>
    </xf>
    <xf numFmtId="4" fontId="10" fillId="3" borderId="22" xfId="0" applyNumberFormat="1" applyFont="1" applyFill="1" applyBorder="1" applyAlignment="1" applyProtection="1">
      <alignment horizontal="right" wrapText="1"/>
    </xf>
    <xf numFmtId="0" fontId="10" fillId="2" borderId="13" xfId="0" applyFont="1" applyFill="1" applyBorder="1" applyAlignment="1" applyProtection="1">
      <alignment vertical="top" wrapText="1"/>
    </xf>
    <xf numFmtId="1" fontId="9" fillId="2" borderId="18" xfId="0" applyNumberFormat="1" applyFont="1" applyFill="1" applyBorder="1" applyAlignment="1" applyProtection="1">
      <alignment horizontal="right" wrapText="1"/>
    </xf>
    <xf numFmtId="1" fontId="9" fillId="2" borderId="2" xfId="0" applyNumberFormat="1" applyFont="1" applyFill="1" applyBorder="1" applyAlignment="1" applyProtection="1">
      <alignment horizontal="right" wrapText="1"/>
    </xf>
    <xf numFmtId="4" fontId="9" fillId="2" borderId="14" xfId="0" applyNumberFormat="1" applyFont="1" applyFill="1" applyBorder="1" applyAlignment="1" applyProtection="1">
      <alignment horizontal="right" wrapText="1"/>
    </xf>
    <xf numFmtId="4" fontId="10" fillId="2" borderId="22" xfId="0" applyNumberFormat="1" applyFont="1" applyFill="1" applyBorder="1" applyAlignment="1" applyProtection="1">
      <alignment horizontal="right" wrapText="1"/>
    </xf>
    <xf numFmtId="0" fontId="10" fillId="0" borderId="12" xfId="0" applyFont="1" applyFill="1" applyBorder="1" applyAlignment="1" applyProtection="1">
      <alignment vertical="top" wrapText="1"/>
    </xf>
    <xf numFmtId="1" fontId="9" fillId="0" borderId="19" xfId="0" applyNumberFormat="1" applyFont="1" applyFill="1" applyBorder="1" applyAlignment="1" applyProtection="1">
      <alignment horizontal="right" wrapText="1"/>
    </xf>
    <xf numFmtId="4" fontId="9" fillId="0" borderId="15" xfId="0" applyNumberFormat="1" applyFont="1" applyFill="1" applyBorder="1" applyAlignment="1" applyProtection="1">
      <alignment horizontal="right" wrapText="1"/>
    </xf>
    <xf numFmtId="4" fontId="9" fillId="0" borderId="22" xfId="0" applyNumberFormat="1" applyFont="1" applyFill="1" applyBorder="1" applyAlignment="1" applyProtection="1">
      <alignment horizontal="right" wrapText="1"/>
    </xf>
    <xf numFmtId="0" fontId="10" fillId="3" borderId="12" xfId="0" applyFont="1" applyFill="1" applyBorder="1" applyAlignment="1" applyProtection="1">
      <alignment vertical="top" wrapText="1"/>
    </xf>
    <xf numFmtId="1" fontId="9" fillId="3" borderId="19" xfId="0" applyNumberFormat="1" applyFont="1" applyFill="1" applyBorder="1" applyAlignment="1" applyProtection="1">
      <alignment horizontal="right" wrapText="1"/>
    </xf>
    <xf numFmtId="1" fontId="9" fillId="3" borderId="10" xfId="0" applyNumberFormat="1" applyFont="1" applyFill="1" applyBorder="1" applyAlignment="1" applyProtection="1">
      <alignment horizontal="right" wrapText="1"/>
    </xf>
    <xf numFmtId="4" fontId="9" fillId="3" borderId="15" xfId="0" applyNumberFormat="1" applyFont="1" applyFill="1" applyBorder="1" applyAlignment="1" applyProtection="1">
      <alignment horizontal="right" wrapText="1"/>
    </xf>
    <xf numFmtId="0" fontId="3" fillId="0" borderId="0" xfId="0" applyFont="1" applyFill="1" applyProtection="1">
      <protection locked="0"/>
    </xf>
    <xf numFmtId="0" fontId="10" fillId="2" borderId="13" xfId="0" applyFont="1" applyFill="1" applyBorder="1" applyAlignment="1" applyProtection="1">
      <alignment horizontal="justify" vertical="top" wrapText="1"/>
    </xf>
    <xf numFmtId="0" fontId="10" fillId="0" borderId="13" xfId="0" applyFont="1" applyFill="1" applyBorder="1" applyAlignment="1" applyProtection="1">
      <alignment horizontal="justify" vertical="top" wrapText="1"/>
    </xf>
    <xf numFmtId="1" fontId="9" fillId="0" borderId="18" xfId="0" applyNumberFormat="1" applyFont="1" applyFill="1" applyBorder="1" applyAlignment="1" applyProtection="1">
      <alignment horizontal="right" wrapText="1"/>
    </xf>
    <xf numFmtId="1" fontId="9" fillId="0" borderId="2" xfId="0" applyNumberFormat="1" applyFont="1" applyFill="1" applyBorder="1" applyAlignment="1" applyProtection="1">
      <alignment horizontal="right" wrapText="1"/>
    </xf>
    <xf numFmtId="4" fontId="9" fillId="0" borderId="14" xfId="0" applyNumberFormat="1" applyFont="1" applyFill="1" applyBorder="1" applyAlignment="1" applyProtection="1">
      <alignment horizontal="right" wrapText="1"/>
    </xf>
    <xf numFmtId="4" fontId="9" fillId="2" borderId="22" xfId="0" applyNumberFormat="1" applyFont="1" applyFill="1" applyBorder="1" applyAlignment="1" applyProtection="1">
      <alignment horizontal="right" wrapText="1"/>
    </xf>
    <xf numFmtId="1" fontId="9" fillId="0" borderId="18" xfId="0" applyNumberFormat="1" applyFont="1" applyBorder="1" applyAlignment="1" applyProtection="1">
      <alignment horizontal="right" wrapText="1"/>
      <protection locked="0"/>
    </xf>
    <xf numFmtId="1" fontId="9" fillId="0" borderId="2" xfId="0" applyNumberFormat="1" applyFont="1" applyBorder="1" applyAlignment="1" applyProtection="1">
      <alignment horizontal="right" wrapText="1"/>
      <protection locked="0"/>
    </xf>
    <xf numFmtId="4" fontId="9" fillId="0" borderId="14" xfId="0" applyNumberFormat="1" applyFont="1" applyBorder="1" applyAlignment="1" applyProtection="1">
      <alignment horizontal="right" wrapText="1"/>
      <protection locked="0"/>
    </xf>
    <xf numFmtId="0" fontId="4" fillId="6" borderId="5" xfId="0" applyFont="1" applyFill="1" applyBorder="1" applyAlignment="1" applyProtection="1">
      <alignment horizontal="left" vertical="center" wrapText="1"/>
    </xf>
    <xf numFmtId="0" fontId="4" fillId="6" borderId="23" xfId="0" applyFont="1" applyFill="1" applyBorder="1" applyAlignment="1" applyProtection="1">
      <alignment horizontal="right" vertical="center" wrapText="1"/>
    </xf>
    <xf numFmtId="0" fontId="4" fillId="6" borderId="24" xfId="0" applyFont="1" applyFill="1" applyBorder="1" applyAlignment="1" applyProtection="1">
      <alignment horizontal="right" vertical="center" wrapText="1"/>
    </xf>
    <xf numFmtId="4" fontId="4" fillId="6" borderId="24" xfId="0" applyNumberFormat="1" applyFont="1" applyFill="1" applyBorder="1" applyAlignment="1" applyProtection="1">
      <alignment horizontal="right" vertical="center" wrapText="1"/>
    </xf>
    <xf numFmtId="4" fontId="4" fillId="6" borderId="24" xfId="0" applyNumberFormat="1" applyFont="1" applyFill="1" applyBorder="1" applyAlignment="1" applyProtection="1">
      <alignment horizontal="right" wrapText="1"/>
    </xf>
    <xf numFmtId="0" fontId="9" fillId="0" borderId="0" xfId="0" applyFont="1" applyFill="1" applyProtection="1">
      <protection locked="0"/>
    </xf>
    <xf numFmtId="0" fontId="10" fillId="0" borderId="0" xfId="0" applyFont="1" applyFill="1" applyAlignment="1" applyProtection="1">
      <alignment vertical="center"/>
      <protection locked="0"/>
    </xf>
    <xf numFmtId="0" fontId="11" fillId="0" borderId="0" xfId="0" applyFont="1" applyAlignment="1">
      <alignment vertical="center"/>
    </xf>
    <xf numFmtId="0" fontId="10" fillId="0" borderId="4" xfId="0" applyFont="1" applyFill="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7" fillId="0" borderId="0" xfId="0" applyFont="1" applyAlignment="1">
      <alignment horizontal="right"/>
    </xf>
    <xf numFmtId="0" fontId="5" fillId="9" borderId="0" xfId="0" applyFont="1" applyFill="1" applyProtection="1">
      <protection locked="0"/>
    </xf>
    <xf numFmtId="0" fontId="18" fillId="0" borderId="0" xfId="0" applyFont="1" applyFill="1"/>
    <xf numFmtId="0" fontId="10" fillId="0" borderId="5" xfId="0" applyFont="1" applyFill="1" applyBorder="1" applyAlignment="1" applyProtection="1">
      <alignment horizontal="center" wrapText="1"/>
    </xf>
    <xf numFmtId="0" fontId="10" fillId="0" borderId="0" xfId="0" applyFont="1" applyAlignment="1" applyProtection="1">
      <alignment horizontal="center"/>
      <protection locked="0"/>
    </xf>
    <xf numFmtId="0" fontId="9"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0" fillId="6" borderId="5" xfId="0" applyFont="1" applyFill="1" applyBorder="1" applyAlignment="1" applyProtection="1">
      <alignment horizontal="left" vertical="center" wrapText="1"/>
    </xf>
    <xf numFmtId="0" fontId="10" fillId="6" borderId="23" xfId="0" applyFont="1" applyFill="1" applyBorder="1" applyAlignment="1" applyProtection="1">
      <alignment horizontal="right" vertical="center" wrapText="1"/>
    </xf>
    <xf numFmtId="0" fontId="10" fillId="6" borderId="24" xfId="0" applyFont="1" applyFill="1" applyBorder="1" applyAlignment="1" applyProtection="1">
      <alignment horizontal="right" vertical="center" wrapText="1"/>
    </xf>
    <xf numFmtId="4" fontId="10" fillId="6" borderId="24" xfId="0" applyNumberFormat="1" applyFont="1" applyFill="1" applyBorder="1" applyAlignment="1" applyProtection="1">
      <alignment horizontal="right" vertical="center" wrapText="1"/>
    </xf>
    <xf numFmtId="4" fontId="10" fillId="6" borderId="24" xfId="0" applyNumberFormat="1" applyFont="1" applyFill="1" applyBorder="1" applyAlignment="1" applyProtection="1">
      <alignment horizontal="right" wrapText="1"/>
    </xf>
    <xf numFmtId="4" fontId="10" fillId="2" borderId="37" xfId="0" applyNumberFormat="1" applyFont="1" applyFill="1" applyBorder="1" applyAlignment="1" applyProtection="1">
      <alignment horizontal="right" wrapText="1"/>
      <protection locked="0"/>
    </xf>
    <xf numFmtId="4" fontId="9" fillId="0" borderId="38" xfId="0" applyNumberFormat="1" applyFont="1" applyBorder="1" applyAlignment="1" applyProtection="1">
      <alignment horizontal="right" wrapText="1"/>
      <protection locked="0"/>
    </xf>
    <xf numFmtId="4" fontId="10" fillId="3" borderId="38" xfId="0" applyNumberFormat="1" applyFont="1" applyFill="1" applyBorder="1" applyAlignment="1" applyProtection="1">
      <alignment horizontal="right" wrapText="1"/>
    </xf>
    <xf numFmtId="4" fontId="10" fillId="2" borderId="38" xfId="0" applyNumberFormat="1" applyFont="1" applyFill="1" applyBorder="1" applyAlignment="1" applyProtection="1">
      <alignment horizontal="right" wrapText="1"/>
    </xf>
    <xf numFmtId="4" fontId="9" fillId="2" borderId="38" xfId="0" applyNumberFormat="1" applyFont="1" applyFill="1" applyBorder="1" applyAlignment="1" applyProtection="1">
      <alignment horizontal="right" wrapText="1"/>
    </xf>
    <xf numFmtId="4" fontId="10" fillId="6" borderId="39" xfId="0" applyNumberFormat="1" applyFont="1" applyFill="1" applyBorder="1" applyAlignment="1" applyProtection="1">
      <alignment horizontal="right" wrapText="1"/>
    </xf>
    <xf numFmtId="0" fontId="10" fillId="0" borderId="11" xfId="0" applyFont="1" applyBorder="1" applyAlignment="1" applyProtection="1">
      <alignment horizontal="left" vertical="center" wrapText="1"/>
    </xf>
    <xf numFmtId="0" fontId="10" fillId="0" borderId="11" xfId="0" applyFont="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4" fontId="9" fillId="0" borderId="13" xfId="0" applyNumberFormat="1" applyFont="1" applyFill="1" applyBorder="1" applyAlignment="1" applyProtection="1">
      <alignment horizontal="left" vertical="top" wrapText="1"/>
    </xf>
    <xf numFmtId="1" fontId="9" fillId="0" borderId="2" xfId="0" applyNumberFormat="1" applyFont="1" applyFill="1" applyBorder="1" applyAlignment="1" applyProtection="1">
      <alignment horizontal="right" vertical="center" wrapText="1"/>
    </xf>
    <xf numFmtId="4" fontId="9" fillId="0" borderId="2" xfId="0" applyNumberFormat="1" applyFont="1" applyFill="1" applyBorder="1" applyAlignment="1" applyProtection="1">
      <alignment horizontal="right" vertical="center" wrapText="1"/>
    </xf>
    <xf numFmtId="0" fontId="10" fillId="0" borderId="0" xfId="0" applyFont="1" applyBorder="1" applyAlignment="1" applyProtection="1">
      <alignment horizontal="left" vertical="center" wrapText="1"/>
      <protection locked="0"/>
    </xf>
    <xf numFmtId="0" fontId="19" fillId="0" borderId="0" xfId="0" applyFont="1" applyFill="1"/>
    <xf numFmtId="0" fontId="10" fillId="0" borderId="5" xfId="0" applyFont="1" applyBorder="1" applyAlignment="1" applyProtection="1">
      <alignment horizontal="center"/>
    </xf>
    <xf numFmtId="0" fontId="10" fillId="0" borderId="20" xfId="0" applyFont="1" applyFill="1" applyBorder="1" applyAlignment="1" applyProtection="1">
      <alignment horizontal="left" vertical="center" wrapText="1"/>
    </xf>
    <xf numFmtId="0" fontId="9" fillId="0" borderId="0" xfId="0" applyFont="1" applyFill="1" applyAlignment="1" applyProtection="1">
      <alignment horizontal="center" vertical="center"/>
      <protection locked="0"/>
    </xf>
    <xf numFmtId="0" fontId="9" fillId="0" borderId="0" xfId="0" applyFont="1"/>
    <xf numFmtId="0" fontId="10" fillId="0" borderId="5" xfId="0" applyFont="1" applyFill="1" applyBorder="1" applyAlignment="1" applyProtection="1">
      <alignment horizontal="center" vertical="center" wrapText="1"/>
    </xf>
    <xf numFmtId="0" fontId="10" fillId="0" borderId="9" xfId="0" applyFont="1" applyBorder="1" applyAlignment="1" applyProtection="1">
      <alignment horizontal="center" vertical="center"/>
    </xf>
    <xf numFmtId="0" fontId="9" fillId="0" borderId="0" xfId="0" applyFont="1" applyAlignment="1">
      <alignment vertical="center"/>
    </xf>
    <xf numFmtId="4" fontId="9" fillId="4" borderId="29" xfId="0" applyNumberFormat="1" applyFont="1" applyFill="1" applyBorder="1" applyAlignment="1" applyProtection="1">
      <alignment horizontal="left" vertical="top" wrapText="1"/>
      <protection locked="0"/>
    </xf>
    <xf numFmtId="0" fontId="10" fillId="0" borderId="30"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4" fontId="9" fillId="0" borderId="18" xfId="0" applyNumberFormat="1" applyFont="1" applyFill="1" applyBorder="1" applyAlignment="1" applyProtection="1">
      <alignment horizontal="left" vertical="center" wrapText="1"/>
      <protection locked="0"/>
    </xf>
    <xf numFmtId="4" fontId="9" fillId="4" borderId="3" xfId="0" applyNumberFormat="1" applyFont="1" applyFill="1" applyBorder="1" applyAlignment="1" applyProtection="1">
      <alignment horizontal="left" vertical="center" wrapText="1"/>
      <protection locked="0"/>
    </xf>
    <xf numFmtId="0" fontId="10" fillId="4" borderId="3" xfId="0" applyFont="1" applyFill="1" applyBorder="1" applyAlignment="1" applyProtection="1">
      <alignment horizontal="justify" vertical="center" wrapText="1"/>
      <protection locked="0"/>
    </xf>
    <xf numFmtId="4" fontId="10" fillId="4" borderId="2" xfId="0" applyNumberFormat="1" applyFont="1" applyFill="1" applyBorder="1" applyAlignment="1" applyProtection="1">
      <alignment horizontal="right" vertical="center" wrapText="1"/>
      <protection locked="0"/>
    </xf>
    <xf numFmtId="4" fontId="9" fillId="0" borderId="8" xfId="0" applyNumberFormat="1" applyFont="1" applyBorder="1" applyAlignment="1" applyProtection="1">
      <alignment horizontal="right" vertical="center" wrapText="1"/>
      <protection locked="0"/>
    </xf>
    <xf numFmtId="0" fontId="9" fillId="4" borderId="0" xfId="0" applyFont="1" applyFill="1" applyAlignment="1">
      <alignment vertical="center"/>
    </xf>
    <xf numFmtId="4" fontId="9" fillId="4" borderId="2" xfId="0" applyNumberFormat="1" applyFont="1" applyFill="1" applyBorder="1" applyAlignment="1" applyProtection="1">
      <alignment horizontal="right" vertical="center" wrapText="1"/>
      <protection locked="0"/>
    </xf>
    <xf numFmtId="0" fontId="9" fillId="4" borderId="3" xfId="0" applyFont="1" applyFill="1" applyBorder="1" applyAlignment="1" applyProtection="1">
      <alignment vertical="center" wrapText="1"/>
    </xf>
    <xf numFmtId="1" fontId="9" fillId="4" borderId="2" xfId="0" applyNumberFormat="1" applyFont="1" applyFill="1" applyBorder="1" applyAlignment="1" applyProtection="1">
      <alignment horizontal="right" vertical="center" wrapText="1"/>
    </xf>
    <xf numFmtId="4" fontId="9" fillId="4" borderId="2" xfId="0" applyNumberFormat="1" applyFont="1" applyFill="1" applyBorder="1" applyAlignment="1" applyProtection="1">
      <alignment horizontal="right" vertical="center" wrapText="1"/>
    </xf>
    <xf numFmtId="0" fontId="9" fillId="4" borderId="3" xfId="0" applyFont="1" applyFill="1" applyBorder="1" applyAlignment="1" applyProtection="1">
      <alignment horizontal="justify" vertical="center" wrapText="1"/>
    </xf>
    <xf numFmtId="0" fontId="9" fillId="4" borderId="3" xfId="0" applyFont="1" applyFill="1" applyBorder="1" applyAlignment="1" applyProtection="1">
      <alignment horizontal="left" vertical="center" wrapText="1"/>
      <protection locked="0"/>
    </xf>
    <xf numFmtId="1" fontId="9" fillId="4"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left" vertical="center" wrapText="1"/>
      <protection locked="0"/>
    </xf>
    <xf numFmtId="0" fontId="9" fillId="0" borderId="3" xfId="0" applyFont="1" applyFill="1" applyBorder="1" applyAlignment="1" applyProtection="1">
      <alignment horizontal="justify" vertical="center" wrapText="1"/>
    </xf>
    <xf numFmtId="0" fontId="9" fillId="0" borderId="0" xfId="0" applyFont="1" applyFill="1" applyAlignment="1">
      <alignment vertical="center"/>
    </xf>
    <xf numFmtId="0" fontId="9" fillId="0" borderId="3" xfId="0" applyFont="1" applyFill="1" applyBorder="1" applyAlignment="1" applyProtection="1">
      <alignment vertical="center" wrapText="1"/>
    </xf>
    <xf numFmtId="0" fontId="10" fillId="8" borderId="5" xfId="0" applyFont="1" applyFill="1" applyBorder="1" applyAlignment="1" applyProtection="1">
      <alignment horizontal="left" vertical="center" wrapText="1"/>
    </xf>
    <xf numFmtId="4" fontId="10" fillId="8" borderId="7" xfId="0" applyNumberFormat="1" applyFont="1" applyFill="1" applyBorder="1" applyAlignment="1" applyProtection="1">
      <alignment horizontal="right" vertical="center" wrapText="1"/>
    </xf>
    <xf numFmtId="0" fontId="10" fillId="0" borderId="0" xfId="0" applyFont="1" applyFill="1" applyAlignment="1">
      <alignment vertical="center"/>
    </xf>
    <xf numFmtId="0" fontId="10" fillId="0" borderId="25" xfId="0" applyFont="1" applyFill="1" applyBorder="1" applyAlignment="1" applyProtection="1">
      <alignment horizontal="left" vertical="center" wrapText="1"/>
      <protection locked="0"/>
    </xf>
    <xf numFmtId="0" fontId="10" fillId="0" borderId="28" xfId="0" applyFont="1" applyBorder="1" applyAlignment="1" applyProtection="1">
      <alignment horizontal="center" vertical="center" wrapText="1"/>
      <protection locked="0"/>
    </xf>
    <xf numFmtId="0" fontId="10" fillId="2" borderId="20" xfId="0" applyFont="1" applyFill="1" applyBorder="1" applyAlignment="1" applyProtection="1">
      <alignment horizontal="justify" vertical="top" wrapText="1"/>
    </xf>
    <xf numFmtId="4" fontId="10" fillId="2" borderId="32" xfId="0" applyNumberFormat="1" applyFont="1" applyFill="1" applyBorder="1" applyAlignment="1" applyProtection="1">
      <alignment horizontal="right" wrapText="1"/>
      <protection locked="0"/>
    </xf>
    <xf numFmtId="0" fontId="5" fillId="0" borderId="0" xfId="0" applyFont="1" applyFill="1" applyProtection="1">
      <protection locked="0"/>
    </xf>
    <xf numFmtId="0" fontId="10" fillId="0" borderId="33" xfId="0" applyFont="1" applyFill="1" applyBorder="1" applyAlignment="1" applyProtection="1">
      <alignment horizontal="center" wrapText="1"/>
    </xf>
    <xf numFmtId="0" fontId="10" fillId="7" borderId="5" xfId="0" applyFont="1" applyFill="1" applyBorder="1" applyAlignment="1" applyProtection="1">
      <alignment horizontal="left" vertical="center" wrapText="1"/>
    </xf>
    <xf numFmtId="4" fontId="10" fillId="7" borderId="24" xfId="0" applyNumberFormat="1" applyFont="1" applyFill="1" applyBorder="1" applyAlignment="1" applyProtection="1">
      <alignment horizontal="right" wrapText="1"/>
    </xf>
    <xf numFmtId="0" fontId="10" fillId="5" borderId="5" xfId="0" applyFont="1" applyFill="1" applyBorder="1" applyAlignment="1" applyProtection="1">
      <alignment horizontal="left"/>
      <protection locked="0"/>
    </xf>
    <xf numFmtId="0" fontId="9" fillId="0" borderId="0" xfId="0" applyFont="1" applyAlignment="1" applyProtection="1">
      <alignment horizontal="left"/>
      <protection locked="0"/>
    </xf>
    <xf numFmtId="4" fontId="10" fillId="2" borderId="40" xfId="0" applyNumberFormat="1" applyFont="1" applyFill="1" applyBorder="1" applyAlignment="1" applyProtection="1">
      <alignment horizontal="right" wrapText="1"/>
      <protection locked="0"/>
    </xf>
    <xf numFmtId="4" fontId="10" fillId="7" borderId="39" xfId="0" applyNumberFormat="1" applyFont="1" applyFill="1" applyBorder="1" applyAlignment="1" applyProtection="1">
      <alignment horizontal="right" wrapText="1"/>
    </xf>
    <xf numFmtId="0" fontId="10" fillId="0" borderId="36" xfId="0" applyFont="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4" fontId="10" fillId="2" borderId="42" xfId="0" applyNumberFormat="1" applyFont="1" applyFill="1" applyBorder="1" applyAlignment="1" applyProtection="1">
      <alignment horizontal="right" wrapText="1"/>
      <protection locked="0"/>
    </xf>
    <xf numFmtId="4" fontId="9" fillId="0" borderId="42" xfId="0" applyNumberFormat="1" applyFont="1" applyFill="1" applyBorder="1" applyAlignment="1" applyProtection="1">
      <alignment horizontal="right" wrapText="1"/>
      <protection locked="0"/>
    </xf>
    <xf numFmtId="4" fontId="9" fillId="2" borderId="42" xfId="0" applyNumberFormat="1" applyFont="1" applyFill="1" applyBorder="1" applyAlignment="1" applyProtection="1">
      <alignment horizontal="right" wrapText="1"/>
    </xf>
    <xf numFmtId="0" fontId="10" fillId="0" borderId="0" xfId="0" applyFont="1" applyFill="1" applyBorder="1" applyProtection="1">
      <protection locked="0"/>
    </xf>
    <xf numFmtId="2" fontId="9" fillId="0" borderId="10" xfId="0" applyNumberFormat="1" applyFont="1" applyFill="1" applyBorder="1" applyAlignment="1" applyProtection="1">
      <alignment horizontal="right" wrapText="1"/>
    </xf>
    <xf numFmtId="1" fontId="9" fillId="10" borderId="13" xfId="0" applyNumberFormat="1" applyFont="1" applyFill="1" applyBorder="1" applyAlignment="1" applyProtection="1">
      <alignment horizontal="left" vertical="top" wrapText="1"/>
    </xf>
    <xf numFmtId="1" fontId="9" fillId="10" borderId="18" xfId="0" applyNumberFormat="1" applyFont="1" applyFill="1" applyBorder="1" applyAlignment="1" applyProtection="1">
      <alignment horizontal="right" wrapText="1"/>
      <protection locked="0"/>
    </xf>
    <xf numFmtId="1" fontId="9" fillId="10" borderId="2" xfId="0" applyNumberFormat="1" applyFont="1" applyFill="1" applyBorder="1" applyAlignment="1" applyProtection="1">
      <alignment horizontal="right" wrapText="1"/>
      <protection locked="0"/>
    </xf>
    <xf numFmtId="4" fontId="9" fillId="10" borderId="14" xfId="0" applyNumberFormat="1" applyFont="1" applyFill="1" applyBorder="1" applyAlignment="1" applyProtection="1">
      <alignment horizontal="right" wrapText="1"/>
      <protection locked="0"/>
    </xf>
    <xf numFmtId="4" fontId="9" fillId="10" borderId="22" xfId="0" applyNumberFormat="1" applyFont="1" applyFill="1" applyBorder="1" applyAlignment="1" applyProtection="1">
      <alignment horizontal="right" wrapText="1"/>
      <protection locked="0"/>
    </xf>
    <xf numFmtId="4" fontId="9" fillId="10" borderId="22" xfId="0" applyNumberFormat="1" applyFont="1" applyFill="1" applyBorder="1" applyAlignment="1" applyProtection="1">
      <alignment horizontal="right" wrapText="1"/>
    </xf>
    <xf numFmtId="4" fontId="9" fillId="10" borderId="38" xfId="0" applyNumberFormat="1" applyFont="1" applyFill="1" applyBorder="1" applyAlignment="1" applyProtection="1">
      <alignment horizontal="right" wrapText="1"/>
      <protection locked="0"/>
    </xf>
    <xf numFmtId="4" fontId="9" fillId="10" borderId="18" xfId="0" applyNumberFormat="1" applyFont="1" applyFill="1" applyBorder="1" applyAlignment="1" applyProtection="1">
      <alignment horizontal="right" wrapText="1"/>
      <protection locked="0"/>
    </xf>
    <xf numFmtId="4" fontId="9" fillId="10" borderId="2" xfId="0" applyNumberFormat="1" applyFont="1" applyFill="1" applyBorder="1" applyAlignment="1" applyProtection="1">
      <alignment horizontal="right" wrapText="1"/>
      <protection locked="0"/>
    </xf>
    <xf numFmtId="0" fontId="20" fillId="0" borderId="1" xfId="0" applyFont="1" applyBorder="1"/>
    <xf numFmtId="0" fontId="21" fillId="0" borderId="1" xfId="0" applyFont="1" applyBorder="1" applyAlignment="1">
      <alignment horizontal="center" vertical="center"/>
    </xf>
    <xf numFmtId="0" fontId="20" fillId="0" borderId="1" xfId="0" applyFont="1" applyBorder="1" applyAlignment="1">
      <alignment vertical="center"/>
    </xf>
    <xf numFmtId="0" fontId="0" fillId="0" borderId="1" xfId="0" applyBorder="1" applyAlignment="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9" fontId="22" fillId="0" borderId="1" xfId="0" applyNumberFormat="1" applyFont="1" applyBorder="1" applyAlignment="1">
      <alignment horizontal="center" vertical="center"/>
    </xf>
    <xf numFmtId="0" fontId="0" fillId="8" borderId="1" xfId="0" applyFill="1" applyBorder="1"/>
    <xf numFmtId="0" fontId="20" fillId="8" borderId="1" xfId="0" applyFont="1" applyFill="1" applyBorder="1" applyAlignment="1">
      <alignment vertical="center"/>
    </xf>
    <xf numFmtId="0" fontId="20" fillId="8" borderId="1" xfId="0" applyFont="1" applyFill="1" applyBorder="1" applyAlignment="1">
      <alignment vertical="center" wrapText="1"/>
    </xf>
    <xf numFmtId="0" fontId="0" fillId="8" borderId="1" xfId="0" applyFill="1" applyBorder="1" applyAlignment="1">
      <alignment horizontal="center" vertical="center"/>
    </xf>
    <xf numFmtId="2" fontId="9" fillId="0" borderId="2" xfId="0" applyNumberFormat="1" applyFont="1" applyFill="1" applyBorder="1" applyAlignment="1" applyProtection="1">
      <alignment horizontal="right" wrapText="1"/>
    </xf>
    <xf numFmtId="4" fontId="9" fillId="0" borderId="0" xfId="0" applyNumberFormat="1" applyFont="1" applyProtection="1">
      <protection locked="0"/>
    </xf>
    <xf numFmtId="4" fontId="10" fillId="5" borderId="7" xfId="0" applyNumberFormat="1" applyFont="1" applyFill="1" applyBorder="1" applyAlignment="1" applyProtection="1">
      <protection locked="0"/>
    </xf>
    <xf numFmtId="0" fontId="20" fillId="0" borderId="0" xfId="0" applyFont="1"/>
    <xf numFmtId="0" fontId="0" fillId="5" borderId="0" xfId="0" applyFill="1"/>
    <xf numFmtId="0" fontId="23" fillId="0" borderId="0" xfId="0" applyFont="1"/>
    <xf numFmtId="0" fontId="20" fillId="0" borderId="0" xfId="0" applyFont="1" applyAlignment="1">
      <alignment vertical="center"/>
    </xf>
    <xf numFmtId="49" fontId="0" fillId="0" borderId="0" xfId="0" applyNumberFormat="1" applyAlignment="1">
      <alignment vertical="center" wrapText="1"/>
    </xf>
    <xf numFmtId="0" fontId="20" fillId="4" borderId="45" xfId="0" applyFont="1" applyFill="1" applyBorder="1" applyAlignment="1">
      <alignment vertical="center" wrapText="1"/>
    </xf>
    <xf numFmtId="0" fontId="20" fillId="4" borderId="45" xfId="0" applyFont="1" applyFill="1" applyBorder="1" applyAlignment="1">
      <alignment vertical="center"/>
    </xf>
    <xf numFmtId="0" fontId="21" fillId="4" borderId="1" xfId="0" applyFont="1" applyFill="1" applyBorder="1" applyAlignment="1">
      <alignment horizontal="center" vertical="center"/>
    </xf>
    <xf numFmtId="0" fontId="21" fillId="4" borderId="1" xfId="0" applyFont="1" applyFill="1" applyBorder="1" applyAlignment="1">
      <alignment vertical="center"/>
    </xf>
    <xf numFmtId="0" fontId="22" fillId="0" borderId="0" xfId="0" applyFont="1"/>
    <xf numFmtId="0" fontId="24" fillId="4" borderId="46" xfId="0" applyFont="1" applyFill="1" applyBorder="1" applyAlignment="1">
      <alignment vertical="center"/>
    </xf>
    <xf numFmtId="0" fontId="22" fillId="4" borderId="48" xfId="0" applyFont="1" applyFill="1" applyBorder="1" applyAlignment="1">
      <alignment vertical="center"/>
    </xf>
    <xf numFmtId="0" fontId="24" fillId="4" borderId="47" xfId="0" applyFont="1" applyFill="1" applyBorder="1" applyAlignment="1">
      <alignment vertical="center"/>
    </xf>
    <xf numFmtId="0" fontId="24" fillId="4" borderId="1" xfId="0" applyFont="1" applyFill="1" applyBorder="1" applyAlignment="1">
      <alignment vertical="center"/>
    </xf>
    <xf numFmtId="0" fontId="22" fillId="4" borderId="47" xfId="0" applyFont="1" applyFill="1" applyBorder="1"/>
    <xf numFmtId="0" fontId="24" fillId="4" borderId="1" xfId="0" applyFont="1" applyFill="1" applyBorder="1" applyAlignment="1">
      <alignment vertical="center" wrapText="1"/>
    </xf>
    <xf numFmtId="0" fontId="22" fillId="4" borderId="46" xfId="0" applyFont="1" applyFill="1" applyBorder="1"/>
    <xf numFmtId="0" fontId="22" fillId="4" borderId="44" xfId="0" applyFont="1" applyFill="1" applyBorder="1" applyAlignment="1">
      <alignment vertical="center"/>
    </xf>
    <xf numFmtId="0" fontId="22" fillId="4" borderId="48" xfId="0" applyFont="1" applyFill="1" applyBorder="1" applyAlignment="1">
      <alignment horizontal="center" vertical="center"/>
    </xf>
    <xf numFmtId="4" fontId="9" fillId="11" borderId="22" xfId="0" applyNumberFormat="1" applyFont="1" applyFill="1" applyBorder="1" applyAlignment="1" applyProtection="1">
      <alignment horizontal="right" wrapText="1"/>
      <protection locked="0"/>
    </xf>
    <xf numFmtId="0" fontId="20" fillId="9" borderId="0" xfId="0" applyFont="1" applyFill="1" applyAlignment="1">
      <alignment horizontal="center" vertical="center" wrapText="1"/>
    </xf>
    <xf numFmtId="0" fontId="20" fillId="9" borderId="0" xfId="0" applyFont="1" applyFill="1" applyAlignment="1">
      <alignment horizontal="center" vertical="center"/>
    </xf>
    <xf numFmtId="0" fontId="20" fillId="0" borderId="43" xfId="0" applyFont="1" applyBorder="1" applyAlignment="1">
      <alignment horizontal="left" vertical="center"/>
    </xf>
    <xf numFmtId="0" fontId="20" fillId="0" borderId="35" xfId="0" applyFont="1" applyBorder="1" applyAlignment="1">
      <alignment horizontal="left" vertical="center"/>
    </xf>
    <xf numFmtId="0" fontId="21" fillId="0" borderId="43" xfId="0" applyFont="1" applyBorder="1" applyAlignment="1">
      <alignment horizontal="center" vertical="center"/>
    </xf>
    <xf numFmtId="0" fontId="21" fillId="0" borderId="35" xfId="0" applyFont="1" applyBorder="1" applyAlignment="1">
      <alignment horizontal="center" vertical="center"/>
    </xf>
    <xf numFmtId="9" fontId="22" fillId="0" borderId="43" xfId="0" applyNumberFormat="1" applyFont="1" applyBorder="1" applyAlignment="1">
      <alignment horizontal="center" vertical="center"/>
    </xf>
    <xf numFmtId="0" fontId="22" fillId="0" borderId="35" xfId="0" applyFont="1" applyBorder="1" applyAlignment="1">
      <alignment horizontal="center" vertical="center"/>
    </xf>
    <xf numFmtId="9" fontId="22" fillId="0" borderId="35" xfId="0" applyNumberFormat="1" applyFont="1" applyBorder="1" applyAlignment="1">
      <alignment horizontal="center" vertical="center"/>
    </xf>
    <xf numFmtId="0" fontId="25" fillId="0" borderId="49" xfId="0" applyFont="1" applyBorder="1" applyAlignment="1">
      <alignment horizontal="left" vertical="center" wrapText="1"/>
    </xf>
    <xf numFmtId="0" fontId="13" fillId="0" borderId="5"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0" fillId="0" borderId="0" xfId="0" applyFont="1" applyFill="1" applyAlignment="1" applyProtection="1">
      <alignment vertical="center" wrapText="1"/>
      <protection locked="0"/>
    </xf>
    <xf numFmtId="0" fontId="16" fillId="0" borderId="0" xfId="0" applyFont="1" applyFill="1" applyAlignment="1">
      <alignment vertical="center"/>
    </xf>
    <xf numFmtId="0" fontId="10" fillId="0" borderId="25"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5"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0" xfId="0" applyFont="1" applyFill="1" applyAlignment="1">
      <alignment vertical="center"/>
    </xf>
    <xf numFmtId="0" fontId="10" fillId="0" borderId="0" xfId="0" applyFont="1" applyFill="1" applyBorder="1" applyAlignment="1" applyProtection="1">
      <alignment horizontal="left" vertical="center" wrapText="1"/>
      <protection locked="0"/>
    </xf>
    <xf numFmtId="0" fontId="9" fillId="0" borderId="0" xfId="0" applyFont="1" applyFill="1" applyAlignment="1"/>
    <xf numFmtId="4" fontId="9" fillId="4" borderId="0" xfId="0" applyNumberFormat="1" applyFont="1" applyFill="1" applyBorder="1" applyAlignment="1" applyProtection="1">
      <alignment horizontal="left" vertical="center" wrapText="1"/>
      <protection locked="0"/>
    </xf>
    <xf numFmtId="0" fontId="9" fillId="0" borderId="0" xfId="0" applyFont="1" applyAlignment="1"/>
    <xf numFmtId="0" fontId="10" fillId="0" borderId="5"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34"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99FFCC"/>
      <color rgb="FF5CB9F2"/>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7</xdr:col>
      <xdr:colOff>227910</xdr:colOff>
      <xdr:row>58</xdr:row>
      <xdr:rowOff>62335</xdr:rowOff>
    </xdr:to>
    <xdr:pic>
      <xdr:nvPicPr>
        <xdr:cNvPr id="3" name="Picture 6">
          <a:extLst>
            <a:ext uri="{FF2B5EF4-FFF2-40B4-BE49-F238E27FC236}">
              <a16:creationId xmlns:a16="http://schemas.microsoft.com/office/drawing/2014/main" id="{78B7C223-8D5D-4C37-BE1F-B9230C4D4492}"/>
            </a:ext>
          </a:extLst>
        </xdr:cNvPr>
        <xdr:cNvPicPr>
          <a:picLocks noChangeAspect="1"/>
        </xdr:cNvPicPr>
      </xdr:nvPicPr>
      <xdr:blipFill>
        <a:blip xmlns:r="http://schemas.openxmlformats.org/officeDocument/2006/relationships" r:embed="rId1"/>
        <a:stretch>
          <a:fillRect/>
        </a:stretch>
      </xdr:blipFill>
      <xdr:spPr>
        <a:xfrm>
          <a:off x="670560" y="8183880"/>
          <a:ext cx="11609650" cy="4695294"/>
        </a:xfrm>
        <a:prstGeom prst="rect">
          <a:avLst/>
        </a:prstGeom>
      </xdr:spPr>
    </xdr:pic>
    <xdr:clientData/>
  </xdr:twoCellAnchor>
  <xdr:twoCellAnchor editAs="oneCell">
    <xdr:from>
      <xdr:col>1</xdr:col>
      <xdr:colOff>0</xdr:colOff>
      <xdr:row>63</xdr:row>
      <xdr:rowOff>0</xdr:rowOff>
    </xdr:from>
    <xdr:to>
      <xdr:col>7</xdr:col>
      <xdr:colOff>238494</xdr:colOff>
      <xdr:row>100</xdr:row>
      <xdr:rowOff>134963</xdr:rowOff>
    </xdr:to>
    <xdr:pic>
      <xdr:nvPicPr>
        <xdr:cNvPr id="5" name="Picture 7">
          <a:extLst>
            <a:ext uri="{FF2B5EF4-FFF2-40B4-BE49-F238E27FC236}">
              <a16:creationId xmlns:a16="http://schemas.microsoft.com/office/drawing/2014/main" id="{30865FF7-D5B7-463A-80A2-D5D5CCC5ED57}"/>
            </a:ext>
          </a:extLst>
        </xdr:cNvPr>
        <xdr:cNvPicPr>
          <a:picLocks noChangeAspect="1"/>
        </xdr:cNvPicPr>
      </xdr:nvPicPr>
      <xdr:blipFill>
        <a:blip xmlns:r="http://schemas.openxmlformats.org/officeDocument/2006/relationships" r:embed="rId2"/>
        <a:stretch>
          <a:fillRect/>
        </a:stretch>
      </xdr:blipFill>
      <xdr:spPr>
        <a:xfrm>
          <a:off x="670560" y="13540740"/>
          <a:ext cx="11620234" cy="5491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4"/>
  <sheetViews>
    <sheetView topLeftCell="A100" zoomScale="80" zoomScaleNormal="80" workbookViewId="0">
      <selection activeCell="B2" sqref="B2:E3"/>
    </sheetView>
  </sheetViews>
  <sheetFormatPr defaultRowHeight="11.25" x14ac:dyDescent="0.15"/>
  <cols>
    <col min="2" max="2" width="17.625" customWidth="1"/>
    <col min="3" max="3" width="38.5" bestFit="1" customWidth="1"/>
    <col min="4" max="4" width="32.75" customWidth="1"/>
    <col min="6" max="6" width="35.625" bestFit="1" customWidth="1"/>
    <col min="7" max="7" width="16.125" bestFit="1" customWidth="1"/>
    <col min="8" max="8" width="15.625" bestFit="1" customWidth="1"/>
    <col min="9" max="9" width="14.125" bestFit="1" customWidth="1"/>
    <col min="10" max="10" width="42.875" customWidth="1"/>
  </cols>
  <sheetData>
    <row r="2" spans="2:10" ht="21.6" customHeight="1" x14ac:dyDescent="0.15">
      <c r="B2" s="184" t="s">
        <v>111</v>
      </c>
      <c r="C2" s="185"/>
      <c r="D2" s="185"/>
      <c r="E2" s="185"/>
    </row>
    <row r="3" spans="2:10" ht="23.45" customHeight="1" x14ac:dyDescent="0.15">
      <c r="B3" s="185"/>
      <c r="C3" s="185"/>
      <c r="D3" s="185"/>
      <c r="E3" s="185"/>
    </row>
    <row r="5" spans="2:10" ht="24" customHeight="1" x14ac:dyDescent="0.15">
      <c r="B5" s="185" t="s">
        <v>99</v>
      </c>
      <c r="C5" s="185"/>
      <c r="D5" s="185"/>
    </row>
    <row r="6" spans="2:10" ht="33.75" x14ac:dyDescent="0.15">
      <c r="B6" s="167" t="s">
        <v>90</v>
      </c>
      <c r="C6" s="168" t="s">
        <v>103</v>
      </c>
    </row>
    <row r="8" spans="2:10" ht="31.15" customHeight="1" x14ac:dyDescent="0.15">
      <c r="C8" s="160" t="s">
        <v>100</v>
      </c>
      <c r="D8" s="160" t="s">
        <v>102</v>
      </c>
      <c r="F8" s="157"/>
      <c r="G8" s="158" t="s">
        <v>14</v>
      </c>
      <c r="H8" s="158" t="s">
        <v>15</v>
      </c>
      <c r="I8" s="158" t="s">
        <v>16</v>
      </c>
      <c r="J8" s="159" t="s">
        <v>89</v>
      </c>
    </row>
    <row r="9" spans="2:10" ht="17.45" customHeight="1" x14ac:dyDescent="0.15">
      <c r="B9" s="169"/>
      <c r="C9" s="150"/>
      <c r="D9" s="151"/>
      <c r="F9" s="152" t="s">
        <v>17</v>
      </c>
      <c r="G9" s="154"/>
      <c r="H9" s="154"/>
      <c r="I9" s="154"/>
      <c r="J9" s="154"/>
    </row>
    <row r="10" spans="2:10" ht="18" customHeight="1" x14ac:dyDescent="0.15">
      <c r="B10" s="170"/>
      <c r="C10" s="186" t="s">
        <v>101</v>
      </c>
      <c r="D10" s="188"/>
      <c r="F10" s="153"/>
      <c r="G10" s="155"/>
      <c r="H10" s="155"/>
      <c r="I10" s="155"/>
      <c r="J10" s="155"/>
    </row>
    <row r="11" spans="2:10" ht="17.45" customHeight="1" x14ac:dyDescent="0.15">
      <c r="B11" s="170"/>
      <c r="C11" s="187"/>
      <c r="D11" s="189"/>
      <c r="F11" s="152" t="s">
        <v>18</v>
      </c>
      <c r="G11" s="156">
        <v>0.7</v>
      </c>
      <c r="H11" s="156">
        <v>0.6</v>
      </c>
      <c r="I11" s="156">
        <v>0.5</v>
      </c>
      <c r="J11" s="156">
        <v>0.85</v>
      </c>
    </row>
    <row r="12" spans="2:10" ht="20.45" customHeight="1" x14ac:dyDescent="0.15">
      <c r="B12" s="173"/>
      <c r="C12" s="173"/>
      <c r="D12" s="173"/>
      <c r="F12" s="153" t="s">
        <v>88</v>
      </c>
      <c r="G12" s="190">
        <v>0.8</v>
      </c>
      <c r="H12" s="190">
        <v>0.75</v>
      </c>
      <c r="I12" s="190">
        <v>0.65</v>
      </c>
      <c r="J12" s="190">
        <v>0.85</v>
      </c>
    </row>
    <row r="13" spans="2:10" ht="17.45" customHeight="1" x14ac:dyDescent="0.15">
      <c r="B13" s="174"/>
      <c r="C13" s="175"/>
      <c r="D13" s="182"/>
      <c r="F13" s="153" t="s">
        <v>87</v>
      </c>
      <c r="G13" s="192"/>
      <c r="H13" s="191"/>
      <c r="I13" s="191"/>
      <c r="J13" s="191"/>
    </row>
    <row r="14" spans="2:10" ht="17.45" customHeight="1" x14ac:dyDescent="0.15">
      <c r="B14" s="176"/>
      <c r="C14" s="177" t="s">
        <v>104</v>
      </c>
      <c r="D14" s="171"/>
      <c r="F14" s="152" t="s">
        <v>19</v>
      </c>
      <c r="G14" s="156">
        <v>0.45</v>
      </c>
      <c r="H14" s="156">
        <v>0.35</v>
      </c>
      <c r="I14" s="156">
        <v>0.25</v>
      </c>
      <c r="J14" s="156">
        <v>0.85</v>
      </c>
    </row>
    <row r="15" spans="2:10" ht="17.45" customHeight="1" x14ac:dyDescent="0.15">
      <c r="B15" s="178"/>
      <c r="C15" s="179" t="s">
        <v>105</v>
      </c>
      <c r="D15" s="172"/>
      <c r="F15" s="153" t="s">
        <v>88</v>
      </c>
      <c r="G15" s="190">
        <v>0.6</v>
      </c>
      <c r="H15" s="190">
        <v>0.5</v>
      </c>
      <c r="I15" s="190">
        <v>0.4</v>
      </c>
      <c r="J15" s="190">
        <v>0.85</v>
      </c>
    </row>
    <row r="16" spans="2:10" ht="17.45" customHeight="1" x14ac:dyDescent="0.15">
      <c r="B16" s="180"/>
      <c r="C16" s="181"/>
      <c r="D16" s="181"/>
      <c r="F16" s="153" t="s">
        <v>87</v>
      </c>
      <c r="G16" s="191"/>
      <c r="H16" s="191"/>
      <c r="I16" s="191"/>
      <c r="J16" s="191"/>
    </row>
    <row r="17" spans="2:4" x14ac:dyDescent="0.15">
      <c r="B17" s="173"/>
      <c r="C17" s="173"/>
      <c r="D17" s="173"/>
    </row>
    <row r="18" spans="2:4" x14ac:dyDescent="0.15">
      <c r="B18" s="173"/>
      <c r="C18" s="173"/>
      <c r="D18" s="173"/>
    </row>
    <row r="19" spans="2:4" x14ac:dyDescent="0.15">
      <c r="B19" s="173"/>
      <c r="C19" s="173"/>
      <c r="D19" s="173"/>
    </row>
    <row r="20" spans="2:4" x14ac:dyDescent="0.15">
      <c r="B20" s="166" t="s">
        <v>91</v>
      </c>
    </row>
    <row r="22" spans="2:4" x14ac:dyDescent="0.15">
      <c r="B22" t="s">
        <v>92</v>
      </c>
    </row>
    <row r="24" spans="2:4" x14ac:dyDescent="0.15">
      <c r="B24" s="164" t="s">
        <v>93</v>
      </c>
    </row>
    <row r="25" spans="2:4" x14ac:dyDescent="0.15">
      <c r="B25" t="s">
        <v>94</v>
      </c>
    </row>
    <row r="61" spans="2:2" x14ac:dyDescent="0.15">
      <c r="B61" s="164" t="s">
        <v>95</v>
      </c>
    </row>
    <row r="62" spans="2:2" x14ac:dyDescent="0.15">
      <c r="B62" t="s">
        <v>96</v>
      </c>
    </row>
    <row r="104" spans="2:7" x14ac:dyDescent="0.15">
      <c r="B104" s="165" t="s">
        <v>97</v>
      </c>
      <c r="C104" s="165"/>
      <c r="D104" s="165"/>
      <c r="E104" s="165"/>
      <c r="F104" s="165"/>
      <c r="G104" s="165"/>
    </row>
  </sheetData>
  <mergeCells count="12">
    <mergeCell ref="J15:J16"/>
    <mergeCell ref="G12:G13"/>
    <mergeCell ref="H12:H13"/>
    <mergeCell ref="I12:I13"/>
    <mergeCell ref="G15:G16"/>
    <mergeCell ref="H15:H16"/>
    <mergeCell ref="I15:I16"/>
    <mergeCell ref="B2:E3"/>
    <mergeCell ref="B5:D5"/>
    <mergeCell ref="C10:C11"/>
    <mergeCell ref="D10:D11"/>
    <mergeCell ref="J12:J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96"/>
  <sheetViews>
    <sheetView zoomScale="80" zoomScaleNormal="80" workbookViewId="0">
      <pane ySplit="8" topLeftCell="A58" activePane="bottomLeft" state="frozen"/>
      <selection pane="bottomLeft" activeCell="A83" sqref="A83"/>
    </sheetView>
  </sheetViews>
  <sheetFormatPr defaultColWidth="9" defaultRowHeight="12" x14ac:dyDescent="0.2"/>
  <cols>
    <col min="1" max="1" width="71.375" style="2" customWidth="1"/>
    <col min="2" max="2" width="23.5" style="2" customWidth="1"/>
    <col min="3" max="3" width="10" style="2" customWidth="1"/>
    <col min="4" max="4" width="17.75" style="2" customWidth="1"/>
    <col min="5" max="5" width="19.25" style="2" customWidth="1"/>
    <col min="6" max="6" width="18.5" style="2" customWidth="1"/>
    <col min="7" max="7" width="18.75" style="2" customWidth="1"/>
    <col min="8" max="8" width="9" style="2"/>
    <col min="9" max="9" width="33.5" style="2" customWidth="1"/>
    <col min="10" max="16384" width="9" style="2"/>
  </cols>
  <sheetData>
    <row r="1" spans="1:7" ht="12.75" x14ac:dyDescent="0.2">
      <c r="A1" s="139"/>
      <c r="B1" s="42"/>
    </row>
    <row r="2" spans="1:7" ht="14.25" x14ac:dyDescent="0.2">
      <c r="A2" s="8" t="s">
        <v>99</v>
      </c>
      <c r="B2" s="7"/>
    </row>
    <row r="3" spans="1:7" x14ac:dyDescent="0.2">
      <c r="B3" s="7"/>
    </row>
    <row r="4" spans="1:7" ht="26.45" customHeight="1" x14ac:dyDescent="0.2">
      <c r="A4" s="193" t="s">
        <v>108</v>
      </c>
      <c r="B4" s="193"/>
      <c r="C4" s="193"/>
      <c r="D4" s="193"/>
      <c r="E4" s="193"/>
      <c r="F4" s="193"/>
      <c r="G4" s="193"/>
    </row>
    <row r="5" spans="1:7" ht="12.75" thickBot="1" x14ac:dyDescent="0.25">
      <c r="A5" s="9"/>
      <c r="B5" s="1"/>
    </row>
    <row r="6" spans="1:7" s="11" customFormat="1" ht="15" thickBot="1" x14ac:dyDescent="0.25">
      <c r="A6" s="10" t="s">
        <v>23</v>
      </c>
      <c r="B6" s="194" t="s">
        <v>1</v>
      </c>
      <c r="C6" s="195"/>
      <c r="D6" s="195"/>
      <c r="E6" s="195"/>
      <c r="F6" s="195"/>
      <c r="G6" s="196"/>
    </row>
    <row r="7" spans="1:7" s="12" customFormat="1" ht="72" customHeight="1" x14ac:dyDescent="0.15">
      <c r="A7" s="199" t="s">
        <v>7</v>
      </c>
      <c r="B7" s="201" t="s">
        <v>25</v>
      </c>
      <c r="C7" s="203" t="s">
        <v>2</v>
      </c>
      <c r="D7" s="203" t="s">
        <v>0</v>
      </c>
      <c r="E7" s="205" t="s">
        <v>24</v>
      </c>
      <c r="F7" s="60" t="s">
        <v>31</v>
      </c>
      <c r="G7" s="62" t="s">
        <v>32</v>
      </c>
    </row>
    <row r="8" spans="1:7" s="14" customFormat="1" ht="25.5" customHeight="1" x14ac:dyDescent="0.15">
      <c r="A8" s="200"/>
      <c r="B8" s="202"/>
      <c r="C8" s="204"/>
      <c r="D8" s="204"/>
      <c r="E8" s="206"/>
      <c r="F8" s="13">
        <f>Uvod!D14</f>
        <v>0</v>
      </c>
      <c r="G8" s="63"/>
    </row>
    <row r="9" spans="1:7" ht="12.75" x14ac:dyDescent="0.2">
      <c r="A9" s="15" t="s">
        <v>9</v>
      </c>
      <c r="B9" s="16"/>
      <c r="C9" s="17"/>
      <c r="D9" s="17"/>
      <c r="E9" s="18"/>
      <c r="F9" s="18"/>
      <c r="G9" s="76"/>
    </row>
    <row r="10" spans="1:7" ht="25.5" x14ac:dyDescent="0.2">
      <c r="A10" s="141" t="s">
        <v>106</v>
      </c>
      <c r="B10" s="148"/>
      <c r="C10" s="149"/>
      <c r="D10" s="144"/>
      <c r="E10" s="145"/>
      <c r="F10" s="145"/>
      <c r="G10" s="147"/>
    </row>
    <row r="11" spans="1:7" ht="12.75" x14ac:dyDescent="0.2">
      <c r="A11" s="19"/>
      <c r="B11" s="20"/>
      <c r="C11" s="21"/>
      <c r="D11" s="22"/>
      <c r="E11" s="23">
        <f t="shared" ref="E11:E41" si="0">ROUND(C11*D11,2)</f>
        <v>0</v>
      </c>
      <c r="F11" s="183">
        <v>0</v>
      </c>
      <c r="G11" s="77">
        <f>E11</f>
        <v>0</v>
      </c>
    </row>
    <row r="12" spans="1:7" ht="12.75" x14ac:dyDescent="0.2">
      <c r="A12" s="19"/>
      <c r="B12" s="20"/>
      <c r="C12" s="21"/>
      <c r="D12" s="22"/>
      <c r="E12" s="23">
        <f t="shared" si="0"/>
        <v>0</v>
      </c>
      <c r="F12" s="183">
        <v>0</v>
      </c>
      <c r="G12" s="77">
        <f t="shared" ref="G12:G30" si="1">E12</f>
        <v>0</v>
      </c>
    </row>
    <row r="13" spans="1:7" ht="12.75" x14ac:dyDescent="0.2">
      <c r="A13" s="19"/>
      <c r="B13" s="20"/>
      <c r="C13" s="21"/>
      <c r="D13" s="22"/>
      <c r="E13" s="23">
        <f t="shared" si="0"/>
        <v>0</v>
      </c>
      <c r="F13" s="183">
        <v>0</v>
      </c>
      <c r="G13" s="77">
        <f t="shared" si="1"/>
        <v>0</v>
      </c>
    </row>
    <row r="14" spans="1:7" ht="12.75" x14ac:dyDescent="0.2">
      <c r="A14" s="19"/>
      <c r="B14" s="20"/>
      <c r="C14" s="21"/>
      <c r="D14" s="22"/>
      <c r="E14" s="23">
        <f t="shared" si="0"/>
        <v>0</v>
      </c>
      <c r="F14" s="183">
        <v>0</v>
      </c>
      <c r="G14" s="77">
        <f t="shared" si="1"/>
        <v>0</v>
      </c>
    </row>
    <row r="15" spans="1:7" ht="12.75" x14ac:dyDescent="0.2">
      <c r="A15" s="19"/>
      <c r="B15" s="20"/>
      <c r="C15" s="21"/>
      <c r="D15" s="22"/>
      <c r="E15" s="23">
        <f t="shared" si="0"/>
        <v>0</v>
      </c>
      <c r="F15" s="183">
        <v>0</v>
      </c>
      <c r="G15" s="77">
        <f t="shared" si="1"/>
        <v>0</v>
      </c>
    </row>
    <row r="16" spans="1:7" ht="12.75" x14ac:dyDescent="0.2">
      <c r="A16" s="19"/>
      <c r="B16" s="20"/>
      <c r="C16" s="21"/>
      <c r="D16" s="22"/>
      <c r="E16" s="23">
        <f t="shared" si="0"/>
        <v>0</v>
      </c>
      <c r="F16" s="183">
        <v>0</v>
      </c>
      <c r="G16" s="77">
        <f t="shared" si="1"/>
        <v>0</v>
      </c>
    </row>
    <row r="17" spans="1:7" ht="12.75" x14ac:dyDescent="0.2">
      <c r="A17" s="19"/>
      <c r="B17" s="20"/>
      <c r="C17" s="21"/>
      <c r="D17" s="22"/>
      <c r="E17" s="23">
        <f t="shared" si="0"/>
        <v>0</v>
      </c>
      <c r="F17" s="183">
        <v>0</v>
      </c>
      <c r="G17" s="77">
        <f t="shared" si="1"/>
        <v>0</v>
      </c>
    </row>
    <row r="18" spans="1:7" ht="12.75" x14ac:dyDescent="0.2">
      <c r="A18" s="19"/>
      <c r="B18" s="20"/>
      <c r="C18" s="21"/>
      <c r="D18" s="22"/>
      <c r="E18" s="23">
        <f t="shared" si="0"/>
        <v>0</v>
      </c>
      <c r="F18" s="183">
        <v>0</v>
      </c>
      <c r="G18" s="77">
        <f t="shared" si="1"/>
        <v>0</v>
      </c>
    </row>
    <row r="19" spans="1:7" ht="12.75" x14ac:dyDescent="0.2">
      <c r="A19" s="19"/>
      <c r="B19" s="20"/>
      <c r="C19" s="21"/>
      <c r="D19" s="22"/>
      <c r="E19" s="23">
        <f t="shared" si="0"/>
        <v>0</v>
      </c>
      <c r="F19" s="183">
        <v>0</v>
      </c>
      <c r="G19" s="77">
        <f t="shared" si="1"/>
        <v>0</v>
      </c>
    </row>
    <row r="20" spans="1:7" ht="12.75" x14ac:dyDescent="0.2">
      <c r="A20" s="19"/>
      <c r="B20" s="20"/>
      <c r="C20" s="21"/>
      <c r="D20" s="22"/>
      <c r="E20" s="23">
        <f t="shared" si="0"/>
        <v>0</v>
      </c>
      <c r="F20" s="183">
        <v>0</v>
      </c>
      <c r="G20" s="77">
        <f t="shared" si="1"/>
        <v>0</v>
      </c>
    </row>
    <row r="21" spans="1:7" ht="12.75" x14ac:dyDescent="0.2">
      <c r="A21" s="19"/>
      <c r="B21" s="20"/>
      <c r="C21" s="21"/>
      <c r="D21" s="22"/>
      <c r="E21" s="23">
        <f t="shared" si="0"/>
        <v>0</v>
      </c>
      <c r="F21" s="183">
        <v>0</v>
      </c>
      <c r="G21" s="77">
        <f t="shared" si="1"/>
        <v>0</v>
      </c>
    </row>
    <row r="22" spans="1:7" ht="12.75" x14ac:dyDescent="0.2">
      <c r="A22" s="19"/>
      <c r="B22" s="20"/>
      <c r="C22" s="21"/>
      <c r="D22" s="22"/>
      <c r="E22" s="23">
        <f t="shared" si="0"/>
        <v>0</v>
      </c>
      <c r="F22" s="183">
        <v>0</v>
      </c>
      <c r="G22" s="77">
        <f t="shared" si="1"/>
        <v>0</v>
      </c>
    </row>
    <row r="23" spans="1:7" ht="12.75" x14ac:dyDescent="0.2">
      <c r="A23" s="19"/>
      <c r="B23" s="20"/>
      <c r="C23" s="21"/>
      <c r="D23" s="22"/>
      <c r="E23" s="23">
        <f t="shared" si="0"/>
        <v>0</v>
      </c>
      <c r="F23" s="183">
        <v>0</v>
      </c>
      <c r="G23" s="77">
        <f t="shared" si="1"/>
        <v>0</v>
      </c>
    </row>
    <row r="24" spans="1:7" ht="12.75" x14ac:dyDescent="0.2">
      <c r="A24" s="19"/>
      <c r="B24" s="20"/>
      <c r="C24" s="21"/>
      <c r="D24" s="22"/>
      <c r="E24" s="23">
        <f t="shared" si="0"/>
        <v>0</v>
      </c>
      <c r="F24" s="183">
        <v>0</v>
      </c>
      <c r="G24" s="77">
        <f t="shared" si="1"/>
        <v>0</v>
      </c>
    </row>
    <row r="25" spans="1:7" ht="12.75" x14ac:dyDescent="0.2">
      <c r="A25" s="19"/>
      <c r="B25" s="20"/>
      <c r="C25" s="21"/>
      <c r="D25" s="22"/>
      <c r="E25" s="23">
        <f t="shared" si="0"/>
        <v>0</v>
      </c>
      <c r="F25" s="183">
        <v>0</v>
      </c>
      <c r="G25" s="77">
        <f t="shared" si="1"/>
        <v>0</v>
      </c>
    </row>
    <row r="26" spans="1:7" ht="12.75" x14ac:dyDescent="0.2">
      <c r="A26" s="19"/>
      <c r="B26" s="20"/>
      <c r="C26" s="21"/>
      <c r="D26" s="22"/>
      <c r="E26" s="23">
        <f t="shared" si="0"/>
        <v>0</v>
      </c>
      <c r="F26" s="183">
        <v>0</v>
      </c>
      <c r="G26" s="77">
        <f t="shared" si="1"/>
        <v>0</v>
      </c>
    </row>
    <row r="27" spans="1:7" ht="12.75" x14ac:dyDescent="0.2">
      <c r="A27" s="19"/>
      <c r="B27" s="20"/>
      <c r="C27" s="21"/>
      <c r="D27" s="22"/>
      <c r="E27" s="23">
        <f t="shared" si="0"/>
        <v>0</v>
      </c>
      <c r="F27" s="183">
        <v>0</v>
      </c>
      <c r="G27" s="77">
        <f t="shared" si="1"/>
        <v>0</v>
      </c>
    </row>
    <row r="28" spans="1:7" ht="12.75" x14ac:dyDescent="0.2">
      <c r="A28" s="19"/>
      <c r="B28" s="20"/>
      <c r="C28" s="21"/>
      <c r="D28" s="22"/>
      <c r="E28" s="23">
        <f t="shared" si="0"/>
        <v>0</v>
      </c>
      <c r="F28" s="183">
        <v>0</v>
      </c>
      <c r="G28" s="77">
        <f t="shared" si="1"/>
        <v>0</v>
      </c>
    </row>
    <row r="29" spans="1:7" ht="12.75" x14ac:dyDescent="0.2">
      <c r="A29" s="19"/>
      <c r="B29" s="20"/>
      <c r="C29" s="21"/>
      <c r="D29" s="22"/>
      <c r="E29" s="23">
        <f t="shared" si="0"/>
        <v>0</v>
      </c>
      <c r="F29" s="183">
        <v>0</v>
      </c>
      <c r="G29" s="77">
        <f t="shared" si="1"/>
        <v>0</v>
      </c>
    </row>
    <row r="30" spans="1:7" ht="12.75" x14ac:dyDescent="0.2">
      <c r="A30" s="19"/>
      <c r="B30" s="20"/>
      <c r="C30" s="21"/>
      <c r="D30" s="22"/>
      <c r="E30" s="23">
        <f t="shared" si="0"/>
        <v>0</v>
      </c>
      <c r="F30" s="183">
        <v>0</v>
      </c>
      <c r="G30" s="77">
        <f t="shared" si="1"/>
        <v>0</v>
      </c>
    </row>
    <row r="31" spans="1:7" ht="12.75" x14ac:dyDescent="0.2">
      <c r="A31" s="141" t="s">
        <v>107</v>
      </c>
      <c r="B31" s="148"/>
      <c r="C31" s="149"/>
      <c r="D31" s="144"/>
      <c r="E31" s="145"/>
      <c r="F31" s="145"/>
      <c r="G31" s="147"/>
    </row>
    <row r="32" spans="1:7" ht="12.75" x14ac:dyDescent="0.2">
      <c r="A32" s="19"/>
      <c r="B32" s="20"/>
      <c r="C32" s="21"/>
      <c r="D32" s="22"/>
      <c r="E32" s="23">
        <f t="shared" si="0"/>
        <v>0</v>
      </c>
      <c r="F32" s="23">
        <f t="shared" ref="F32:F41" si="2">E32*$F$8</f>
        <v>0</v>
      </c>
      <c r="G32" s="77">
        <f>E32-F32</f>
        <v>0</v>
      </c>
    </row>
    <row r="33" spans="1:7" ht="12.75" x14ac:dyDescent="0.2">
      <c r="A33" s="19"/>
      <c r="B33" s="20"/>
      <c r="C33" s="21"/>
      <c r="D33" s="22"/>
      <c r="E33" s="23">
        <f t="shared" si="0"/>
        <v>0</v>
      </c>
      <c r="F33" s="23">
        <f t="shared" si="2"/>
        <v>0</v>
      </c>
      <c r="G33" s="77">
        <f t="shared" ref="G33:G41" si="3">E33-F33</f>
        <v>0</v>
      </c>
    </row>
    <row r="34" spans="1:7" ht="12.75" x14ac:dyDescent="0.2">
      <c r="A34" s="19"/>
      <c r="B34" s="20"/>
      <c r="C34" s="21"/>
      <c r="D34" s="22"/>
      <c r="E34" s="23">
        <f t="shared" si="0"/>
        <v>0</v>
      </c>
      <c r="F34" s="23">
        <f t="shared" si="2"/>
        <v>0</v>
      </c>
      <c r="G34" s="77">
        <f t="shared" si="3"/>
        <v>0</v>
      </c>
    </row>
    <row r="35" spans="1:7" ht="12.75" x14ac:dyDescent="0.2">
      <c r="A35" s="19"/>
      <c r="B35" s="20"/>
      <c r="C35" s="21"/>
      <c r="D35" s="22"/>
      <c r="E35" s="23">
        <f t="shared" si="0"/>
        <v>0</v>
      </c>
      <c r="F35" s="23">
        <f t="shared" si="2"/>
        <v>0</v>
      </c>
      <c r="G35" s="77">
        <f t="shared" si="3"/>
        <v>0</v>
      </c>
    </row>
    <row r="36" spans="1:7" ht="12.75" x14ac:dyDescent="0.2">
      <c r="A36" s="19"/>
      <c r="B36" s="20"/>
      <c r="C36" s="21"/>
      <c r="D36" s="22"/>
      <c r="E36" s="23">
        <f t="shared" si="0"/>
        <v>0</v>
      </c>
      <c r="F36" s="23">
        <f t="shared" si="2"/>
        <v>0</v>
      </c>
      <c r="G36" s="77">
        <f t="shared" si="3"/>
        <v>0</v>
      </c>
    </row>
    <row r="37" spans="1:7" ht="12.75" x14ac:dyDescent="0.2">
      <c r="A37" s="19"/>
      <c r="B37" s="20"/>
      <c r="C37" s="21"/>
      <c r="D37" s="22"/>
      <c r="E37" s="23">
        <f t="shared" si="0"/>
        <v>0</v>
      </c>
      <c r="F37" s="23">
        <f t="shared" si="2"/>
        <v>0</v>
      </c>
      <c r="G37" s="77">
        <f t="shared" si="3"/>
        <v>0</v>
      </c>
    </row>
    <row r="38" spans="1:7" ht="12.75" x14ac:dyDescent="0.2">
      <c r="A38" s="19"/>
      <c r="B38" s="20"/>
      <c r="C38" s="21"/>
      <c r="D38" s="22"/>
      <c r="E38" s="23">
        <f t="shared" si="0"/>
        <v>0</v>
      </c>
      <c r="F38" s="23">
        <f t="shared" si="2"/>
        <v>0</v>
      </c>
      <c r="G38" s="77">
        <f t="shared" si="3"/>
        <v>0</v>
      </c>
    </row>
    <row r="39" spans="1:7" ht="12.75" x14ac:dyDescent="0.2">
      <c r="A39" s="19"/>
      <c r="B39" s="20"/>
      <c r="C39" s="21"/>
      <c r="D39" s="22"/>
      <c r="E39" s="23">
        <f t="shared" si="0"/>
        <v>0</v>
      </c>
      <c r="F39" s="23">
        <f t="shared" si="2"/>
        <v>0</v>
      </c>
      <c r="G39" s="77">
        <f t="shared" si="3"/>
        <v>0</v>
      </c>
    </row>
    <row r="40" spans="1:7" ht="12.75" x14ac:dyDescent="0.2">
      <c r="A40" s="19"/>
      <c r="B40" s="20"/>
      <c r="C40" s="21"/>
      <c r="D40" s="22"/>
      <c r="E40" s="23">
        <f t="shared" si="0"/>
        <v>0</v>
      </c>
      <c r="F40" s="23">
        <f t="shared" si="2"/>
        <v>0</v>
      </c>
      <c r="G40" s="77">
        <f t="shared" si="3"/>
        <v>0</v>
      </c>
    </row>
    <row r="41" spans="1:7" ht="12.75" x14ac:dyDescent="0.2">
      <c r="A41" s="19"/>
      <c r="B41" s="20"/>
      <c r="C41" s="21"/>
      <c r="D41" s="22"/>
      <c r="E41" s="23">
        <f t="shared" si="0"/>
        <v>0</v>
      </c>
      <c r="F41" s="23">
        <f t="shared" si="2"/>
        <v>0</v>
      </c>
      <c r="G41" s="77">
        <f t="shared" si="3"/>
        <v>0</v>
      </c>
    </row>
    <row r="42" spans="1:7" ht="12.75" x14ac:dyDescent="0.2">
      <c r="A42" s="24" t="s">
        <v>4</v>
      </c>
      <c r="B42" s="25"/>
      <c r="C42" s="26"/>
      <c r="D42" s="27"/>
      <c r="E42" s="28">
        <f>ROUND(SUM(E11:E41),2)</f>
        <v>0</v>
      </c>
      <c r="F42" s="28">
        <f>ROUND(SUM(F11:F41),2)</f>
        <v>0</v>
      </c>
      <c r="G42" s="78">
        <f>SUM(G11:G41)</f>
        <v>0</v>
      </c>
    </row>
    <row r="43" spans="1:7" ht="15" customHeight="1" x14ac:dyDescent="0.2">
      <c r="A43" s="29" t="s">
        <v>11</v>
      </c>
      <c r="B43" s="30"/>
      <c r="C43" s="31"/>
      <c r="D43" s="32"/>
      <c r="E43" s="33"/>
      <c r="F43" s="33"/>
      <c r="G43" s="79"/>
    </row>
    <row r="44" spans="1:7" ht="15" customHeight="1" x14ac:dyDescent="0.2">
      <c r="A44" s="34"/>
      <c r="B44" s="35"/>
      <c r="C44" s="140">
        <v>0.15</v>
      </c>
      <c r="D44" s="36">
        <f>E42</f>
        <v>0</v>
      </c>
      <c r="E44" s="23">
        <f>ROUNDDOWN(C44*D44,2)</f>
        <v>0</v>
      </c>
      <c r="F44" s="37">
        <f>ROUNDDOWN(E44*$F$8,2)</f>
        <v>0</v>
      </c>
      <c r="G44" s="77">
        <f>E44-F44</f>
        <v>0</v>
      </c>
    </row>
    <row r="45" spans="1:7" ht="15" customHeight="1" x14ac:dyDescent="0.2">
      <c r="A45" s="34"/>
      <c r="B45" s="35"/>
      <c r="C45" s="140"/>
      <c r="D45" s="36"/>
      <c r="E45" s="23">
        <f>ROUNDDOWN(C45*D45,2)</f>
        <v>0</v>
      </c>
      <c r="F45" s="37">
        <f>ROUNDDOWN(E45*$F$8,2)</f>
        <v>0</v>
      </c>
      <c r="G45" s="77">
        <f t="shared" ref="G45" si="4">E45-F45</f>
        <v>0</v>
      </c>
    </row>
    <row r="46" spans="1:7" ht="12.75" x14ac:dyDescent="0.2">
      <c r="A46" s="38" t="s">
        <v>10</v>
      </c>
      <c r="B46" s="39"/>
      <c r="C46" s="40"/>
      <c r="D46" s="41"/>
      <c r="E46" s="28">
        <f>SUM(E44:E45)</f>
        <v>0</v>
      </c>
      <c r="F46" s="28">
        <f>SUM(F44:F45)</f>
        <v>0</v>
      </c>
      <c r="G46" s="78">
        <f>SUM(G44:G45)</f>
        <v>0</v>
      </c>
    </row>
    <row r="47" spans="1:7" ht="12.75" x14ac:dyDescent="0.2">
      <c r="A47" s="43" t="s">
        <v>35</v>
      </c>
      <c r="B47" s="30"/>
      <c r="C47" s="31"/>
      <c r="D47" s="32"/>
      <c r="E47" s="33"/>
      <c r="F47" s="33"/>
      <c r="G47" s="79"/>
    </row>
    <row r="48" spans="1:7" s="42" customFormat="1" ht="12.75" x14ac:dyDescent="0.2">
      <c r="A48" s="44"/>
      <c r="B48" s="45"/>
      <c r="C48" s="161"/>
      <c r="D48" s="47"/>
      <c r="E48" s="23">
        <f>ROUND(C48*D48,2)</f>
        <v>0</v>
      </c>
      <c r="F48" s="37">
        <f>E48*$F$8</f>
        <v>0</v>
      </c>
      <c r="G48" s="77">
        <f>E48-F48</f>
        <v>0</v>
      </c>
    </row>
    <row r="49" spans="1:7" s="42" customFormat="1" ht="12.75" x14ac:dyDescent="0.2">
      <c r="A49" s="44"/>
      <c r="B49" s="45"/>
      <c r="C49" s="46"/>
      <c r="D49" s="47"/>
      <c r="E49" s="23">
        <f t="shared" ref="E49:E52" si="5">ROUND(C49*D49,2)</f>
        <v>0</v>
      </c>
      <c r="F49" s="37">
        <f t="shared" ref="F49:F52" si="6">E49*$F$8</f>
        <v>0</v>
      </c>
      <c r="G49" s="77">
        <f t="shared" ref="G49:G51" si="7">E49-F49</f>
        <v>0</v>
      </c>
    </row>
    <row r="50" spans="1:7" s="42" customFormat="1" ht="12.75" x14ac:dyDescent="0.2">
      <c r="A50" s="44"/>
      <c r="B50" s="45"/>
      <c r="C50" s="46"/>
      <c r="D50" s="47"/>
      <c r="E50" s="23">
        <f t="shared" si="5"/>
        <v>0</v>
      </c>
      <c r="F50" s="37">
        <f t="shared" si="6"/>
        <v>0</v>
      </c>
      <c r="G50" s="77">
        <f t="shared" si="7"/>
        <v>0</v>
      </c>
    </row>
    <row r="51" spans="1:7" s="42" customFormat="1" ht="12.75" x14ac:dyDescent="0.2">
      <c r="A51" s="44"/>
      <c r="B51" s="45"/>
      <c r="C51" s="46"/>
      <c r="D51" s="47"/>
      <c r="E51" s="23">
        <f>ROUND(C51*D51,2)</f>
        <v>0</v>
      </c>
      <c r="F51" s="37">
        <f t="shared" si="6"/>
        <v>0</v>
      </c>
      <c r="G51" s="77">
        <f t="shared" si="7"/>
        <v>0</v>
      </c>
    </row>
    <row r="52" spans="1:7" s="42" customFormat="1" ht="12.75" x14ac:dyDescent="0.2">
      <c r="A52" s="44"/>
      <c r="B52" s="45"/>
      <c r="C52" s="46"/>
      <c r="D52" s="47"/>
      <c r="E52" s="23">
        <f t="shared" si="5"/>
        <v>0</v>
      </c>
      <c r="F52" s="37">
        <f t="shared" si="6"/>
        <v>0</v>
      </c>
      <c r="G52" s="77">
        <f>E52-F52</f>
        <v>0</v>
      </c>
    </row>
    <row r="53" spans="1:7" ht="12.75" x14ac:dyDescent="0.2">
      <c r="A53" s="24" t="s">
        <v>13</v>
      </c>
      <c r="B53" s="25"/>
      <c r="C53" s="26"/>
      <c r="D53" s="27"/>
      <c r="E53" s="28">
        <f>ROUND(SUM(E48:E52),2)</f>
        <v>0</v>
      </c>
      <c r="F53" s="28">
        <f>ROUND(SUM(F48:F52),2)</f>
        <v>0</v>
      </c>
      <c r="G53" s="78">
        <f>SUM(G48:G52)</f>
        <v>0</v>
      </c>
    </row>
    <row r="54" spans="1:7" ht="12.75" x14ac:dyDescent="0.2">
      <c r="A54" s="43" t="s">
        <v>36</v>
      </c>
      <c r="B54" s="30"/>
      <c r="C54" s="31"/>
      <c r="D54" s="32"/>
      <c r="E54" s="33"/>
      <c r="F54" s="33"/>
      <c r="G54" s="79"/>
    </row>
    <row r="55" spans="1:7" s="42" customFormat="1" ht="12.75" x14ac:dyDescent="0.2">
      <c r="A55" s="44"/>
      <c r="B55" s="45"/>
      <c r="C55" s="46"/>
      <c r="D55" s="47"/>
      <c r="E55" s="23">
        <f>ROUND(C55*D55,2)</f>
        <v>0</v>
      </c>
      <c r="F55" s="37">
        <f>E55*$F$8</f>
        <v>0</v>
      </c>
      <c r="G55" s="77">
        <f>E55-F55</f>
        <v>0</v>
      </c>
    </row>
    <row r="56" spans="1:7" s="42" customFormat="1" ht="12.75" x14ac:dyDescent="0.2">
      <c r="A56" s="44"/>
      <c r="B56" s="45"/>
      <c r="C56" s="46"/>
      <c r="D56" s="47"/>
      <c r="E56" s="23">
        <f t="shared" ref="E56:E64" si="8">ROUND(C56*D56,2)</f>
        <v>0</v>
      </c>
      <c r="F56" s="37">
        <f t="shared" ref="F56:F60" si="9">E56*$F$8</f>
        <v>0</v>
      </c>
      <c r="G56" s="77">
        <f t="shared" ref="G56:G60" si="10">E56-F56</f>
        <v>0</v>
      </c>
    </row>
    <row r="57" spans="1:7" s="42" customFormat="1" ht="12.75" x14ac:dyDescent="0.2">
      <c r="A57" s="44"/>
      <c r="B57" s="45"/>
      <c r="C57" s="46"/>
      <c r="D57" s="47"/>
      <c r="E57" s="23">
        <f t="shared" si="8"/>
        <v>0</v>
      </c>
      <c r="F57" s="37">
        <f t="shared" si="9"/>
        <v>0</v>
      </c>
      <c r="G57" s="77">
        <f t="shared" si="10"/>
        <v>0</v>
      </c>
    </row>
    <row r="58" spans="1:7" s="42" customFormat="1" ht="12.75" x14ac:dyDescent="0.2">
      <c r="A58" s="44"/>
      <c r="B58" s="45"/>
      <c r="C58" s="46"/>
      <c r="D58" s="47"/>
      <c r="E58" s="23">
        <f t="shared" si="8"/>
        <v>0</v>
      </c>
      <c r="F58" s="37">
        <f t="shared" si="9"/>
        <v>0</v>
      </c>
      <c r="G58" s="77">
        <f t="shared" si="10"/>
        <v>0</v>
      </c>
    </row>
    <row r="59" spans="1:7" s="42" customFormat="1" ht="12.75" x14ac:dyDescent="0.2">
      <c r="A59" s="44"/>
      <c r="B59" s="45"/>
      <c r="C59" s="46"/>
      <c r="D59" s="47"/>
      <c r="E59" s="23">
        <f t="shared" si="8"/>
        <v>0</v>
      </c>
      <c r="F59" s="37">
        <f t="shared" si="9"/>
        <v>0</v>
      </c>
      <c r="G59" s="77">
        <f t="shared" si="10"/>
        <v>0</v>
      </c>
    </row>
    <row r="60" spans="1:7" s="42" customFormat="1" ht="12.75" x14ac:dyDescent="0.2">
      <c r="A60" s="44"/>
      <c r="B60" s="45"/>
      <c r="C60" s="46"/>
      <c r="D60" s="47"/>
      <c r="E60" s="23">
        <f t="shared" si="8"/>
        <v>0</v>
      </c>
      <c r="F60" s="37">
        <f t="shared" si="9"/>
        <v>0</v>
      </c>
      <c r="G60" s="77">
        <f t="shared" si="10"/>
        <v>0</v>
      </c>
    </row>
    <row r="61" spans="1:7" s="42" customFormat="1" ht="12.75" x14ac:dyDescent="0.2">
      <c r="A61" s="44"/>
      <c r="B61" s="45"/>
      <c r="C61" s="46"/>
      <c r="D61" s="47"/>
      <c r="E61" s="23">
        <f t="shared" si="8"/>
        <v>0</v>
      </c>
      <c r="F61" s="37">
        <f t="shared" ref="F61:F63" si="11">E61*$F$8</f>
        <v>0</v>
      </c>
      <c r="G61" s="77">
        <f t="shared" ref="G61:G63" si="12">E61-F61</f>
        <v>0</v>
      </c>
    </row>
    <row r="62" spans="1:7" s="42" customFormat="1" ht="12.75" x14ac:dyDescent="0.2">
      <c r="A62" s="44"/>
      <c r="B62" s="45"/>
      <c r="C62" s="46"/>
      <c r="D62" s="47"/>
      <c r="E62" s="23">
        <f t="shared" si="8"/>
        <v>0</v>
      </c>
      <c r="F62" s="37">
        <f t="shared" si="11"/>
        <v>0</v>
      </c>
      <c r="G62" s="77">
        <f t="shared" si="12"/>
        <v>0</v>
      </c>
    </row>
    <row r="63" spans="1:7" s="42" customFormat="1" ht="12.75" x14ac:dyDescent="0.2">
      <c r="A63" s="44"/>
      <c r="B63" s="45"/>
      <c r="C63" s="46"/>
      <c r="D63" s="47"/>
      <c r="E63" s="23">
        <f t="shared" si="8"/>
        <v>0</v>
      </c>
      <c r="F63" s="37">
        <f t="shared" si="11"/>
        <v>0</v>
      </c>
      <c r="G63" s="77">
        <f t="shared" si="12"/>
        <v>0</v>
      </c>
    </row>
    <row r="64" spans="1:7" s="42" customFormat="1" ht="12.75" x14ac:dyDescent="0.2">
      <c r="A64" s="44"/>
      <c r="B64" s="45"/>
      <c r="C64" s="46"/>
      <c r="D64" s="47"/>
      <c r="E64" s="23">
        <f t="shared" si="8"/>
        <v>0</v>
      </c>
      <c r="F64" s="37">
        <f>E64*F8</f>
        <v>0</v>
      </c>
      <c r="G64" s="77">
        <f>E64-F64</f>
        <v>0</v>
      </c>
    </row>
    <row r="65" spans="1:7" ht="12.75" x14ac:dyDescent="0.2">
      <c r="A65" s="24" t="s">
        <v>12</v>
      </c>
      <c r="B65" s="25"/>
      <c r="C65" s="26"/>
      <c r="D65" s="27"/>
      <c r="E65" s="28">
        <f>ROUND(SUM(E55:E64),2)</f>
        <v>0</v>
      </c>
      <c r="F65" s="28">
        <f>ROUND(SUM(F55:F64),2)</f>
        <v>0</v>
      </c>
      <c r="G65" s="78">
        <f>SUM(G55:G64)</f>
        <v>0</v>
      </c>
    </row>
    <row r="66" spans="1:7" ht="12.75" x14ac:dyDescent="0.2">
      <c r="A66" s="43" t="s">
        <v>37</v>
      </c>
      <c r="B66" s="30"/>
      <c r="C66" s="31"/>
      <c r="D66" s="32"/>
      <c r="E66" s="48"/>
      <c r="F66" s="48"/>
      <c r="G66" s="80"/>
    </row>
    <row r="67" spans="1:7" ht="12.75" x14ac:dyDescent="0.2">
      <c r="A67" s="141" t="s">
        <v>38</v>
      </c>
      <c r="B67" s="142"/>
      <c r="C67" s="143"/>
      <c r="D67" s="144"/>
      <c r="E67" s="145"/>
      <c r="F67" s="146"/>
      <c r="G67" s="147"/>
    </row>
    <row r="68" spans="1:7" ht="12.75" x14ac:dyDescent="0.2">
      <c r="A68" s="19"/>
      <c r="B68" s="49"/>
      <c r="C68" s="50"/>
      <c r="D68" s="51"/>
      <c r="E68" s="23">
        <f>ROUND(C68*D68,2)</f>
        <v>0</v>
      </c>
      <c r="F68" s="37">
        <f>ROUNDDOWN(E68*$F$8,2)</f>
        <v>0</v>
      </c>
      <c r="G68" s="77">
        <f>E68-F68</f>
        <v>0</v>
      </c>
    </row>
    <row r="69" spans="1:7" ht="12.75" x14ac:dyDescent="0.2">
      <c r="A69" s="19"/>
      <c r="B69" s="49"/>
      <c r="C69" s="50"/>
      <c r="D69" s="51"/>
      <c r="E69" s="23">
        <f t="shared" ref="E69:E77" si="13">ROUND(C69*D69,2)</f>
        <v>0</v>
      </c>
      <c r="F69" s="37">
        <f t="shared" ref="F69" si="14">E69*$F$8</f>
        <v>0</v>
      </c>
      <c r="G69" s="77">
        <f>E69-F69</f>
        <v>0</v>
      </c>
    </row>
    <row r="70" spans="1:7" ht="12.75" x14ac:dyDescent="0.2">
      <c r="A70" s="19"/>
      <c r="B70" s="49"/>
      <c r="C70" s="50"/>
      <c r="D70" s="51"/>
      <c r="E70" s="23">
        <f t="shared" si="13"/>
        <v>0</v>
      </c>
      <c r="F70" s="37">
        <f t="shared" ref="F70:F82" si="15">E70*$F$8</f>
        <v>0</v>
      </c>
      <c r="G70" s="77">
        <f>E70-F70</f>
        <v>0</v>
      </c>
    </row>
    <row r="71" spans="1:7" ht="12.75" x14ac:dyDescent="0.2">
      <c r="A71" s="141" t="s">
        <v>39</v>
      </c>
      <c r="B71" s="142"/>
      <c r="C71" s="143"/>
      <c r="D71" s="144"/>
      <c r="E71" s="145"/>
      <c r="F71" s="146"/>
      <c r="G71" s="147"/>
    </row>
    <row r="72" spans="1:7" ht="12.75" x14ac:dyDescent="0.2">
      <c r="A72" s="19"/>
      <c r="B72" s="49"/>
      <c r="C72" s="50"/>
      <c r="D72" s="51"/>
      <c r="E72" s="23">
        <f t="shared" si="13"/>
        <v>0</v>
      </c>
      <c r="F72" s="37">
        <f t="shared" ref="F72" si="16">E72*$F$8</f>
        <v>0</v>
      </c>
      <c r="G72" s="77">
        <f>E72-F72</f>
        <v>0</v>
      </c>
    </row>
    <row r="73" spans="1:7" ht="12.75" x14ac:dyDescent="0.2">
      <c r="A73" s="19"/>
      <c r="B73" s="49"/>
      <c r="C73" s="50"/>
      <c r="D73" s="51"/>
      <c r="E73" s="23">
        <f t="shared" si="13"/>
        <v>0</v>
      </c>
      <c r="F73" s="37">
        <f t="shared" ref="F73" si="17">E73*$F$8</f>
        <v>0</v>
      </c>
      <c r="G73" s="77">
        <f>E73-F73</f>
        <v>0</v>
      </c>
    </row>
    <row r="74" spans="1:7" ht="12.75" x14ac:dyDescent="0.2">
      <c r="A74" s="19"/>
      <c r="B74" s="49"/>
      <c r="C74" s="50"/>
      <c r="D74" s="51"/>
      <c r="E74" s="23">
        <f>ROUND(C74*D74,2)</f>
        <v>0</v>
      </c>
      <c r="F74" s="37">
        <f t="shared" si="15"/>
        <v>0</v>
      </c>
      <c r="G74" s="77">
        <f>E74-F74</f>
        <v>0</v>
      </c>
    </row>
    <row r="75" spans="1:7" ht="12.75" x14ac:dyDescent="0.2">
      <c r="A75" s="141" t="s">
        <v>40</v>
      </c>
      <c r="B75" s="142"/>
      <c r="C75" s="143"/>
      <c r="D75" s="144"/>
      <c r="E75" s="145"/>
      <c r="F75" s="146"/>
      <c r="G75" s="147"/>
    </row>
    <row r="76" spans="1:7" ht="12.75" x14ac:dyDescent="0.2">
      <c r="A76" s="19"/>
      <c r="B76" s="49"/>
      <c r="C76" s="50"/>
      <c r="D76" s="51"/>
      <c r="E76" s="23">
        <f t="shared" si="13"/>
        <v>0</v>
      </c>
      <c r="F76" s="37">
        <f t="shared" ref="F76" si="18">E76*$F$8</f>
        <v>0</v>
      </c>
      <c r="G76" s="77">
        <f>E76-F76</f>
        <v>0</v>
      </c>
    </row>
    <row r="77" spans="1:7" ht="12.75" x14ac:dyDescent="0.2">
      <c r="A77" s="19"/>
      <c r="B77" s="49"/>
      <c r="C77" s="50"/>
      <c r="D77" s="51"/>
      <c r="E77" s="23">
        <f t="shared" si="13"/>
        <v>0</v>
      </c>
      <c r="F77" s="37">
        <f t="shared" ref="F77" si="19">E77*$F$8</f>
        <v>0</v>
      </c>
      <c r="G77" s="77">
        <f>E77-F77</f>
        <v>0</v>
      </c>
    </row>
    <row r="78" spans="1:7" ht="12.75" x14ac:dyDescent="0.2">
      <c r="A78" s="19"/>
      <c r="B78" s="49"/>
      <c r="C78" s="50"/>
      <c r="D78" s="51"/>
      <c r="E78" s="23">
        <f>ROUND(C78*D78,2)</f>
        <v>0</v>
      </c>
      <c r="F78" s="37">
        <f t="shared" si="15"/>
        <v>0</v>
      </c>
      <c r="G78" s="77">
        <f>E78-F78</f>
        <v>0</v>
      </c>
    </row>
    <row r="79" spans="1:7" ht="12.75" x14ac:dyDescent="0.2">
      <c r="A79" s="141" t="s">
        <v>41</v>
      </c>
      <c r="B79" s="142"/>
      <c r="C79" s="143"/>
      <c r="D79" s="144"/>
      <c r="E79" s="145"/>
      <c r="F79" s="146"/>
      <c r="G79" s="147"/>
    </row>
    <row r="80" spans="1:7" ht="12.75" x14ac:dyDescent="0.2">
      <c r="A80" s="19"/>
      <c r="B80" s="49"/>
      <c r="C80" s="50"/>
      <c r="D80" s="51"/>
      <c r="E80" s="23">
        <f>ROUND(C80*D80,2)</f>
        <v>0</v>
      </c>
      <c r="F80" s="37">
        <f>E80*$F$8</f>
        <v>0</v>
      </c>
      <c r="G80" s="77">
        <f>E80-F80</f>
        <v>0</v>
      </c>
    </row>
    <row r="81" spans="1:7" ht="12.75" x14ac:dyDescent="0.2">
      <c r="A81" s="19"/>
      <c r="B81" s="49"/>
      <c r="C81" s="50"/>
      <c r="D81" s="51"/>
      <c r="E81" s="23">
        <f>ROUND(C81*D81,2)</f>
        <v>0</v>
      </c>
      <c r="F81" s="37">
        <f t="shared" ref="F81" si="20">E81*$F$8</f>
        <v>0</v>
      </c>
      <c r="G81" s="77">
        <f>E81-F81</f>
        <v>0</v>
      </c>
    </row>
    <row r="82" spans="1:7" ht="12.75" x14ac:dyDescent="0.2">
      <c r="A82" s="19"/>
      <c r="B82" s="49"/>
      <c r="C82" s="50"/>
      <c r="D82" s="51"/>
      <c r="E82" s="23">
        <f>ROUND(C82*D82,2)</f>
        <v>0</v>
      </c>
      <c r="F82" s="37">
        <f t="shared" si="15"/>
        <v>0</v>
      </c>
      <c r="G82" s="77">
        <f>E82-F82</f>
        <v>0</v>
      </c>
    </row>
    <row r="83" spans="1:7" ht="13.5" thickBot="1" x14ac:dyDescent="0.25">
      <c r="A83" s="24" t="s">
        <v>22</v>
      </c>
      <c r="B83" s="25"/>
      <c r="C83" s="26"/>
      <c r="D83" s="27"/>
      <c r="E83" s="28">
        <f>ROUND(SUM(E68:E82),2)</f>
        <v>0</v>
      </c>
      <c r="F83" s="28">
        <f>ROUND(SUM(F68:F82),2)</f>
        <v>0</v>
      </c>
      <c r="G83" s="78">
        <f>SUM(G68:G82)</f>
        <v>0</v>
      </c>
    </row>
    <row r="84" spans="1:7" s="42" customFormat="1" ht="21" customHeight="1" thickBot="1" x14ac:dyDescent="0.3">
      <c r="A84" s="52" t="s">
        <v>84</v>
      </c>
      <c r="B84" s="53"/>
      <c r="C84" s="54"/>
      <c r="D84" s="55"/>
      <c r="E84" s="56">
        <f>E42+E46+E53+E65+E83</f>
        <v>0</v>
      </c>
      <c r="F84" s="56">
        <f>F42+F46+F53+F65+F83</f>
        <v>0</v>
      </c>
      <c r="G84" s="56">
        <f>G42+G46+G53+G65+G83</f>
        <v>0</v>
      </c>
    </row>
    <row r="85" spans="1:7" s="5" customFormat="1" ht="12.75" x14ac:dyDescent="0.2"/>
    <row r="86" spans="1:7" s="58" customFormat="1" ht="31.5" customHeight="1" x14ac:dyDescent="0.15">
      <c r="A86" s="197" t="s">
        <v>21</v>
      </c>
      <c r="B86" s="198"/>
      <c r="C86" s="198"/>
      <c r="D86" s="198"/>
      <c r="E86" s="198"/>
      <c r="F86" s="198"/>
      <c r="G86" s="198"/>
    </row>
    <row r="87" spans="1:7" s="5" customFormat="1" ht="12.75" x14ac:dyDescent="0.2"/>
    <row r="88" spans="1:7" s="5" customFormat="1" ht="12.75" x14ac:dyDescent="0.2"/>
    <row r="89" spans="1:7" s="5" customFormat="1" ht="12.75" x14ac:dyDescent="0.2"/>
    <row r="90" spans="1:7" s="5" customFormat="1" ht="12.75" x14ac:dyDescent="0.2"/>
    <row r="91" spans="1:7" s="5" customFormat="1" ht="12.75" x14ac:dyDescent="0.2"/>
    <row r="92" spans="1:7" s="5" customFormat="1" ht="12.75" x14ac:dyDescent="0.2"/>
    <row r="93" spans="1:7" s="5" customFormat="1" ht="12.75" x14ac:dyDescent="0.2"/>
    <row r="94" spans="1:7" s="5" customFormat="1" ht="12.75" x14ac:dyDescent="0.2"/>
    <row r="95" spans="1:7" s="5" customFormat="1" ht="13.5" x14ac:dyDescent="0.2">
      <c r="A95" s="59"/>
    </row>
    <row r="96" spans="1:7" s="5" customFormat="1" ht="12.75" x14ac:dyDescent="0.2"/>
  </sheetData>
  <sheetProtection formatCells="0" formatColumns="0" formatRows="0" insertColumns="0" insertRows="0"/>
  <mergeCells count="8">
    <mergeCell ref="A4:G4"/>
    <mergeCell ref="B6:G6"/>
    <mergeCell ref="A86:G86"/>
    <mergeCell ref="A7:A8"/>
    <mergeCell ref="B7:B8"/>
    <mergeCell ref="C7:C8"/>
    <mergeCell ref="D7:D8"/>
    <mergeCell ref="E7:E8"/>
  </mergeCells>
  <pageMargins left="0.51181102362204722" right="0.23622047244094491" top="0.74803149606299213" bottom="0.74803149606299213" header="0.31496062992125984" footer="0.31496062992125984"/>
  <pageSetup paperSize="9" scale="46" orientation="landscape" r:id="rId1"/>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95"/>
  <sheetViews>
    <sheetView zoomScale="90" zoomScaleNormal="90" workbookViewId="0">
      <pane ySplit="8" topLeftCell="A79" activePane="bottomLeft" state="frozen"/>
      <selection pane="bottomLeft" activeCell="A3" sqref="A3"/>
    </sheetView>
  </sheetViews>
  <sheetFormatPr defaultColWidth="9" defaultRowHeight="12.75" x14ac:dyDescent="0.2"/>
  <cols>
    <col min="1" max="1" width="71.375" style="5" customWidth="1"/>
    <col min="2" max="2" width="22.375" style="5" customWidth="1"/>
    <col min="3" max="3" width="10" style="5" customWidth="1"/>
    <col min="4" max="4" width="18.5" style="5" customWidth="1"/>
    <col min="5" max="5" width="19.25" style="5" customWidth="1"/>
    <col min="6" max="6" width="19" style="5" customWidth="1"/>
    <col min="7" max="7" width="19.25" style="5" customWidth="1"/>
    <col min="8" max="8" width="9" style="5"/>
    <col min="9" max="9" width="33.5" style="5" customWidth="1"/>
    <col min="10" max="16384" width="9" style="5"/>
  </cols>
  <sheetData>
    <row r="1" spans="1:7" x14ac:dyDescent="0.2">
      <c r="A1" s="139"/>
    </row>
    <row r="2" spans="1:7" x14ac:dyDescent="0.2">
      <c r="A2" s="65" t="s">
        <v>99</v>
      </c>
      <c r="B2" s="64"/>
    </row>
    <row r="3" spans="1:7" x14ac:dyDescent="0.2">
      <c r="B3" s="64"/>
    </row>
    <row r="4" spans="1:7" ht="28.15" customHeight="1" x14ac:dyDescent="0.2">
      <c r="A4" s="193" t="s">
        <v>108</v>
      </c>
      <c r="B4" s="193"/>
      <c r="C4" s="193"/>
      <c r="D4" s="193"/>
      <c r="E4" s="193"/>
      <c r="F4" s="193"/>
      <c r="G4" s="193"/>
    </row>
    <row r="5" spans="1:7" ht="14.25" thickBot="1" x14ac:dyDescent="0.25">
      <c r="A5" s="66"/>
      <c r="B5" s="59"/>
    </row>
    <row r="6" spans="1:7" s="68" customFormat="1" ht="13.5" thickBot="1" x14ac:dyDescent="0.25">
      <c r="A6" s="67" t="s">
        <v>23</v>
      </c>
      <c r="B6" s="207" t="s">
        <v>1</v>
      </c>
      <c r="C6" s="208"/>
      <c r="D6" s="208"/>
      <c r="E6" s="208"/>
      <c r="F6" s="208"/>
      <c r="G6" s="209"/>
    </row>
    <row r="7" spans="1:7" s="69" customFormat="1" ht="51" customHeight="1" x14ac:dyDescent="0.15">
      <c r="A7" s="199" t="s">
        <v>8</v>
      </c>
      <c r="B7" s="201" t="s">
        <v>25</v>
      </c>
      <c r="C7" s="203" t="s">
        <v>2</v>
      </c>
      <c r="D7" s="203" t="s">
        <v>0</v>
      </c>
      <c r="E7" s="205" t="s">
        <v>24</v>
      </c>
      <c r="F7" s="60" t="s">
        <v>31</v>
      </c>
      <c r="G7" s="62" t="s">
        <v>32</v>
      </c>
    </row>
    <row r="8" spans="1:7" s="70" customFormat="1" ht="25.5" customHeight="1" x14ac:dyDescent="0.15">
      <c r="A8" s="200"/>
      <c r="B8" s="202"/>
      <c r="C8" s="204"/>
      <c r="D8" s="204"/>
      <c r="E8" s="206"/>
      <c r="F8" s="13">
        <f>Uvod!D15</f>
        <v>0</v>
      </c>
      <c r="G8" s="63"/>
    </row>
    <row r="9" spans="1:7" x14ac:dyDescent="0.2">
      <c r="A9" s="15" t="s">
        <v>9</v>
      </c>
      <c r="B9" s="16"/>
      <c r="C9" s="17"/>
      <c r="D9" s="17"/>
      <c r="E9" s="18"/>
      <c r="F9" s="18"/>
      <c r="G9" s="76"/>
    </row>
    <row r="10" spans="1:7" ht="25.5" x14ac:dyDescent="0.2">
      <c r="A10" s="141" t="s">
        <v>106</v>
      </c>
      <c r="B10" s="148"/>
      <c r="C10" s="149"/>
      <c r="D10" s="144"/>
      <c r="E10" s="145"/>
      <c r="F10" s="145"/>
      <c r="G10" s="147"/>
    </row>
    <row r="11" spans="1:7" x14ac:dyDescent="0.2">
      <c r="A11" s="19"/>
      <c r="B11" s="20"/>
      <c r="C11" s="21"/>
      <c r="D11" s="22"/>
      <c r="E11" s="23">
        <f>ROUND(C11*D11,2)</f>
        <v>0</v>
      </c>
      <c r="F11" s="183">
        <v>0</v>
      </c>
      <c r="G11" s="77">
        <f>E11</f>
        <v>0</v>
      </c>
    </row>
    <row r="12" spans="1:7" x14ac:dyDescent="0.2">
      <c r="A12" s="19"/>
      <c r="B12" s="20"/>
      <c r="C12" s="21"/>
      <c r="D12" s="22"/>
      <c r="E12" s="23">
        <f t="shared" ref="E12:E41" si="0">ROUND(C12*D12,2)</f>
        <v>0</v>
      </c>
      <c r="F12" s="183">
        <v>0</v>
      </c>
      <c r="G12" s="77">
        <f t="shared" ref="G12:G30" si="1">E12</f>
        <v>0</v>
      </c>
    </row>
    <row r="13" spans="1:7" x14ac:dyDescent="0.2">
      <c r="A13" s="19"/>
      <c r="B13" s="20"/>
      <c r="C13" s="21"/>
      <c r="D13" s="22"/>
      <c r="E13" s="23">
        <f t="shared" si="0"/>
        <v>0</v>
      </c>
      <c r="F13" s="183">
        <v>0</v>
      </c>
      <c r="G13" s="77">
        <f t="shared" si="1"/>
        <v>0</v>
      </c>
    </row>
    <row r="14" spans="1:7" x14ac:dyDescent="0.2">
      <c r="A14" s="19"/>
      <c r="B14" s="20"/>
      <c r="C14" s="21"/>
      <c r="D14" s="22"/>
      <c r="E14" s="23">
        <f t="shared" si="0"/>
        <v>0</v>
      </c>
      <c r="F14" s="183">
        <v>0</v>
      </c>
      <c r="G14" s="77">
        <f t="shared" si="1"/>
        <v>0</v>
      </c>
    </row>
    <row r="15" spans="1:7" x14ac:dyDescent="0.2">
      <c r="A15" s="19"/>
      <c r="B15" s="20"/>
      <c r="C15" s="21"/>
      <c r="D15" s="22"/>
      <c r="E15" s="23">
        <f t="shared" si="0"/>
        <v>0</v>
      </c>
      <c r="F15" s="183">
        <v>0</v>
      </c>
      <c r="G15" s="77">
        <f t="shared" si="1"/>
        <v>0</v>
      </c>
    </row>
    <row r="16" spans="1:7" x14ac:dyDescent="0.2">
      <c r="A16" s="19"/>
      <c r="B16" s="20"/>
      <c r="C16" s="21"/>
      <c r="D16" s="22"/>
      <c r="E16" s="23">
        <f t="shared" si="0"/>
        <v>0</v>
      </c>
      <c r="F16" s="183">
        <v>0</v>
      </c>
      <c r="G16" s="77">
        <f t="shared" si="1"/>
        <v>0</v>
      </c>
    </row>
    <row r="17" spans="1:7" x14ac:dyDescent="0.2">
      <c r="A17" s="19"/>
      <c r="B17" s="20"/>
      <c r="C17" s="21"/>
      <c r="D17" s="22"/>
      <c r="E17" s="23">
        <f t="shared" si="0"/>
        <v>0</v>
      </c>
      <c r="F17" s="183">
        <v>0</v>
      </c>
      <c r="G17" s="77">
        <f t="shared" si="1"/>
        <v>0</v>
      </c>
    </row>
    <row r="18" spans="1:7" x14ac:dyDescent="0.2">
      <c r="A18" s="19"/>
      <c r="B18" s="20"/>
      <c r="C18" s="21"/>
      <c r="D18" s="22"/>
      <c r="E18" s="23">
        <f t="shared" si="0"/>
        <v>0</v>
      </c>
      <c r="F18" s="183">
        <v>0</v>
      </c>
      <c r="G18" s="77">
        <f t="shared" si="1"/>
        <v>0</v>
      </c>
    </row>
    <row r="19" spans="1:7" x14ac:dyDescent="0.2">
      <c r="A19" s="19"/>
      <c r="B19" s="20"/>
      <c r="C19" s="21"/>
      <c r="D19" s="22"/>
      <c r="E19" s="23">
        <f t="shared" si="0"/>
        <v>0</v>
      </c>
      <c r="F19" s="183">
        <v>0</v>
      </c>
      <c r="G19" s="77">
        <f t="shared" si="1"/>
        <v>0</v>
      </c>
    </row>
    <row r="20" spans="1:7" x14ac:dyDescent="0.2">
      <c r="A20" s="19"/>
      <c r="B20" s="20"/>
      <c r="C20" s="21"/>
      <c r="D20" s="22"/>
      <c r="E20" s="23">
        <f t="shared" si="0"/>
        <v>0</v>
      </c>
      <c r="F20" s="183">
        <v>0</v>
      </c>
      <c r="G20" s="77">
        <f t="shared" si="1"/>
        <v>0</v>
      </c>
    </row>
    <row r="21" spans="1:7" x14ac:dyDescent="0.2">
      <c r="A21" s="19"/>
      <c r="B21" s="20"/>
      <c r="C21" s="21"/>
      <c r="D21" s="22"/>
      <c r="E21" s="23">
        <f t="shared" si="0"/>
        <v>0</v>
      </c>
      <c r="F21" s="183">
        <v>0</v>
      </c>
      <c r="G21" s="77">
        <f t="shared" si="1"/>
        <v>0</v>
      </c>
    </row>
    <row r="22" spans="1:7" x14ac:dyDescent="0.2">
      <c r="A22" s="19"/>
      <c r="B22" s="20"/>
      <c r="C22" s="21"/>
      <c r="D22" s="22"/>
      <c r="E22" s="23">
        <f t="shared" si="0"/>
        <v>0</v>
      </c>
      <c r="F22" s="183">
        <v>0</v>
      </c>
      <c r="G22" s="77">
        <f t="shared" si="1"/>
        <v>0</v>
      </c>
    </row>
    <row r="23" spans="1:7" x14ac:dyDescent="0.2">
      <c r="A23" s="19"/>
      <c r="B23" s="20"/>
      <c r="C23" s="21"/>
      <c r="D23" s="22"/>
      <c r="E23" s="23">
        <f t="shared" si="0"/>
        <v>0</v>
      </c>
      <c r="F23" s="183">
        <v>0</v>
      </c>
      <c r="G23" s="77">
        <f t="shared" si="1"/>
        <v>0</v>
      </c>
    </row>
    <row r="24" spans="1:7" x14ac:dyDescent="0.2">
      <c r="A24" s="19"/>
      <c r="B24" s="20"/>
      <c r="C24" s="21"/>
      <c r="D24" s="22"/>
      <c r="E24" s="23">
        <f t="shared" si="0"/>
        <v>0</v>
      </c>
      <c r="F24" s="183">
        <v>0</v>
      </c>
      <c r="G24" s="77">
        <f t="shared" si="1"/>
        <v>0</v>
      </c>
    </row>
    <row r="25" spans="1:7" x14ac:dyDescent="0.2">
      <c r="A25" s="19"/>
      <c r="B25" s="20"/>
      <c r="C25" s="21"/>
      <c r="D25" s="22"/>
      <c r="E25" s="23">
        <f t="shared" si="0"/>
        <v>0</v>
      </c>
      <c r="F25" s="183">
        <v>0</v>
      </c>
      <c r="G25" s="77">
        <f t="shared" si="1"/>
        <v>0</v>
      </c>
    </row>
    <row r="26" spans="1:7" x14ac:dyDescent="0.2">
      <c r="A26" s="19"/>
      <c r="B26" s="20"/>
      <c r="C26" s="21"/>
      <c r="D26" s="22"/>
      <c r="E26" s="23">
        <f t="shared" si="0"/>
        <v>0</v>
      </c>
      <c r="F26" s="183">
        <v>0</v>
      </c>
      <c r="G26" s="77">
        <f t="shared" si="1"/>
        <v>0</v>
      </c>
    </row>
    <row r="27" spans="1:7" x14ac:dyDescent="0.2">
      <c r="A27" s="19"/>
      <c r="B27" s="20"/>
      <c r="C27" s="21"/>
      <c r="D27" s="22"/>
      <c r="E27" s="23">
        <f t="shared" si="0"/>
        <v>0</v>
      </c>
      <c r="F27" s="183">
        <v>0</v>
      </c>
      <c r="G27" s="77">
        <f t="shared" si="1"/>
        <v>0</v>
      </c>
    </row>
    <row r="28" spans="1:7" x14ac:dyDescent="0.2">
      <c r="A28" s="19"/>
      <c r="B28" s="20"/>
      <c r="C28" s="21"/>
      <c r="D28" s="22"/>
      <c r="E28" s="23">
        <f t="shared" si="0"/>
        <v>0</v>
      </c>
      <c r="F28" s="183">
        <v>0</v>
      </c>
      <c r="G28" s="77">
        <f t="shared" si="1"/>
        <v>0</v>
      </c>
    </row>
    <row r="29" spans="1:7" x14ac:dyDescent="0.2">
      <c r="A29" s="19"/>
      <c r="B29" s="20"/>
      <c r="C29" s="21"/>
      <c r="D29" s="22"/>
      <c r="E29" s="23">
        <f t="shared" si="0"/>
        <v>0</v>
      </c>
      <c r="F29" s="183">
        <v>0</v>
      </c>
      <c r="G29" s="77">
        <f t="shared" si="1"/>
        <v>0</v>
      </c>
    </row>
    <row r="30" spans="1:7" x14ac:dyDescent="0.2">
      <c r="A30" s="19"/>
      <c r="B30" s="20"/>
      <c r="C30" s="21"/>
      <c r="D30" s="22"/>
      <c r="E30" s="23">
        <f t="shared" si="0"/>
        <v>0</v>
      </c>
      <c r="F30" s="183">
        <v>0</v>
      </c>
      <c r="G30" s="77">
        <f t="shared" si="1"/>
        <v>0</v>
      </c>
    </row>
    <row r="31" spans="1:7" x14ac:dyDescent="0.2">
      <c r="A31" s="141" t="s">
        <v>98</v>
      </c>
      <c r="B31" s="148"/>
      <c r="C31" s="149"/>
      <c r="D31" s="144"/>
      <c r="E31" s="145"/>
      <c r="F31" s="145"/>
      <c r="G31" s="147"/>
    </row>
    <row r="32" spans="1:7" x14ac:dyDescent="0.2">
      <c r="A32" s="19"/>
      <c r="B32" s="20"/>
      <c r="C32" s="21"/>
      <c r="D32" s="22"/>
      <c r="E32" s="23">
        <f t="shared" si="0"/>
        <v>0</v>
      </c>
      <c r="F32" s="23">
        <f t="shared" ref="F32:F41" si="2">E32*$F$8</f>
        <v>0</v>
      </c>
      <c r="G32" s="77">
        <f t="shared" ref="G32:G41" si="3">E32-F32</f>
        <v>0</v>
      </c>
    </row>
    <row r="33" spans="1:7" x14ac:dyDescent="0.2">
      <c r="A33" s="19"/>
      <c r="B33" s="20"/>
      <c r="C33" s="21"/>
      <c r="D33" s="22"/>
      <c r="E33" s="23">
        <f t="shared" si="0"/>
        <v>0</v>
      </c>
      <c r="F33" s="23">
        <f t="shared" si="2"/>
        <v>0</v>
      </c>
      <c r="G33" s="77">
        <f t="shared" si="3"/>
        <v>0</v>
      </c>
    </row>
    <row r="34" spans="1:7" x14ac:dyDescent="0.2">
      <c r="A34" s="19"/>
      <c r="B34" s="20"/>
      <c r="C34" s="21"/>
      <c r="D34" s="22"/>
      <c r="E34" s="23">
        <f t="shared" si="0"/>
        <v>0</v>
      </c>
      <c r="F34" s="23">
        <f t="shared" si="2"/>
        <v>0</v>
      </c>
      <c r="G34" s="77">
        <f t="shared" si="3"/>
        <v>0</v>
      </c>
    </row>
    <row r="35" spans="1:7" x14ac:dyDescent="0.2">
      <c r="A35" s="19"/>
      <c r="B35" s="20"/>
      <c r="C35" s="21"/>
      <c r="D35" s="22"/>
      <c r="E35" s="23">
        <f t="shared" si="0"/>
        <v>0</v>
      </c>
      <c r="F35" s="23">
        <f t="shared" si="2"/>
        <v>0</v>
      </c>
      <c r="G35" s="77">
        <f t="shared" si="3"/>
        <v>0</v>
      </c>
    </row>
    <row r="36" spans="1:7" x14ac:dyDescent="0.2">
      <c r="A36" s="19"/>
      <c r="B36" s="20"/>
      <c r="C36" s="21"/>
      <c r="D36" s="22"/>
      <c r="E36" s="23">
        <f t="shared" si="0"/>
        <v>0</v>
      </c>
      <c r="F36" s="23">
        <f t="shared" si="2"/>
        <v>0</v>
      </c>
      <c r="G36" s="77">
        <f t="shared" si="3"/>
        <v>0</v>
      </c>
    </row>
    <row r="37" spans="1:7" x14ac:dyDescent="0.2">
      <c r="A37" s="19"/>
      <c r="B37" s="20"/>
      <c r="C37" s="21"/>
      <c r="D37" s="22"/>
      <c r="E37" s="23">
        <f t="shared" si="0"/>
        <v>0</v>
      </c>
      <c r="F37" s="23">
        <f t="shared" si="2"/>
        <v>0</v>
      </c>
      <c r="G37" s="77">
        <f t="shared" si="3"/>
        <v>0</v>
      </c>
    </row>
    <row r="38" spans="1:7" x14ac:dyDescent="0.2">
      <c r="A38" s="19"/>
      <c r="B38" s="20"/>
      <c r="C38" s="21"/>
      <c r="D38" s="22"/>
      <c r="E38" s="23">
        <f t="shared" si="0"/>
        <v>0</v>
      </c>
      <c r="F38" s="23">
        <f t="shared" si="2"/>
        <v>0</v>
      </c>
      <c r="G38" s="77">
        <f t="shared" si="3"/>
        <v>0</v>
      </c>
    </row>
    <row r="39" spans="1:7" x14ac:dyDescent="0.2">
      <c r="A39" s="19"/>
      <c r="B39" s="20"/>
      <c r="C39" s="21"/>
      <c r="D39" s="22"/>
      <c r="E39" s="23">
        <f t="shared" si="0"/>
        <v>0</v>
      </c>
      <c r="F39" s="23">
        <f t="shared" si="2"/>
        <v>0</v>
      </c>
      <c r="G39" s="77">
        <f t="shared" si="3"/>
        <v>0</v>
      </c>
    </row>
    <row r="40" spans="1:7" x14ac:dyDescent="0.2">
      <c r="A40" s="19"/>
      <c r="B40" s="20"/>
      <c r="C40" s="21"/>
      <c r="D40" s="22"/>
      <c r="E40" s="23">
        <f t="shared" si="0"/>
        <v>0</v>
      </c>
      <c r="F40" s="23">
        <f t="shared" si="2"/>
        <v>0</v>
      </c>
      <c r="G40" s="77">
        <f t="shared" si="3"/>
        <v>0</v>
      </c>
    </row>
    <row r="41" spans="1:7" x14ac:dyDescent="0.2">
      <c r="A41" s="19"/>
      <c r="B41" s="20"/>
      <c r="C41" s="21"/>
      <c r="D41" s="22"/>
      <c r="E41" s="23">
        <f t="shared" si="0"/>
        <v>0</v>
      </c>
      <c r="F41" s="23">
        <f t="shared" si="2"/>
        <v>0</v>
      </c>
      <c r="G41" s="77">
        <f t="shared" si="3"/>
        <v>0</v>
      </c>
    </row>
    <row r="42" spans="1:7" x14ac:dyDescent="0.2">
      <c r="A42" s="24" t="s">
        <v>4</v>
      </c>
      <c r="B42" s="25"/>
      <c r="C42" s="26"/>
      <c r="D42" s="27"/>
      <c r="E42" s="28">
        <f>ROUND(SUM(E11:E41),2)</f>
        <v>0</v>
      </c>
      <c r="F42" s="28">
        <f>ROUND(SUM(F11:F41),2)</f>
        <v>0</v>
      </c>
      <c r="G42" s="78">
        <f>SUM(G10:G41)</f>
        <v>0</v>
      </c>
    </row>
    <row r="43" spans="1:7" ht="15" customHeight="1" x14ac:dyDescent="0.2">
      <c r="A43" s="29" t="s">
        <v>11</v>
      </c>
      <c r="B43" s="30"/>
      <c r="C43" s="31"/>
      <c r="D43" s="32"/>
      <c r="E43" s="33"/>
      <c r="F43" s="33"/>
      <c r="G43" s="79"/>
    </row>
    <row r="44" spans="1:7" ht="15" customHeight="1" x14ac:dyDescent="0.2">
      <c r="A44" s="34"/>
      <c r="B44" s="35"/>
      <c r="C44" s="140">
        <v>0.15</v>
      </c>
      <c r="D44" s="36">
        <f>E42</f>
        <v>0</v>
      </c>
      <c r="E44" s="23">
        <f>ROUNDDOWN(C44*D44,2)</f>
        <v>0</v>
      </c>
      <c r="F44" s="37">
        <f>ROUNDDOWN(E44*$F$8,2)</f>
        <v>0</v>
      </c>
      <c r="G44" s="77">
        <f>E44-F44</f>
        <v>0</v>
      </c>
    </row>
    <row r="45" spans="1:7" ht="15" customHeight="1" x14ac:dyDescent="0.2">
      <c r="A45" s="34"/>
      <c r="B45" s="35"/>
      <c r="C45" s="140"/>
      <c r="D45" s="36"/>
      <c r="E45" s="23">
        <f t="shared" ref="E45" si="4">ROUNDDOWN(C45*D45,2)</f>
        <v>0</v>
      </c>
      <c r="F45" s="37">
        <f t="shared" ref="F45" si="5">ROUNDDOWN(E45*$F$8,2)</f>
        <v>0</v>
      </c>
      <c r="G45" s="77">
        <f t="shared" ref="G45" si="6">E45-F45</f>
        <v>0</v>
      </c>
    </row>
    <row r="46" spans="1:7" x14ac:dyDescent="0.2">
      <c r="A46" s="38" t="s">
        <v>10</v>
      </c>
      <c r="B46" s="39"/>
      <c r="C46" s="40"/>
      <c r="D46" s="41"/>
      <c r="E46" s="28">
        <f>SUM(E44:E45)</f>
        <v>0</v>
      </c>
      <c r="F46" s="28">
        <f>SUM(F44:F45)</f>
        <v>0</v>
      </c>
      <c r="G46" s="78">
        <f>SUM(G44:G45)</f>
        <v>0</v>
      </c>
    </row>
    <row r="47" spans="1:7" x14ac:dyDescent="0.2">
      <c r="A47" s="43" t="s">
        <v>35</v>
      </c>
      <c r="B47" s="30"/>
      <c r="C47" s="31"/>
      <c r="D47" s="32"/>
      <c r="E47" s="33"/>
      <c r="F47" s="33"/>
      <c r="G47" s="79"/>
    </row>
    <row r="48" spans="1:7" s="57" customFormat="1" x14ac:dyDescent="0.2">
      <c r="A48" s="44"/>
      <c r="B48" s="45"/>
      <c r="C48" s="46"/>
      <c r="D48" s="47"/>
      <c r="E48" s="23">
        <f>ROUND(C48*D48,2)</f>
        <v>0</v>
      </c>
      <c r="F48" s="37">
        <f>E48*$F$8</f>
        <v>0</v>
      </c>
      <c r="G48" s="77">
        <f>E48-F48</f>
        <v>0</v>
      </c>
    </row>
    <row r="49" spans="1:7" s="57" customFormat="1" x14ac:dyDescent="0.2">
      <c r="A49" s="44"/>
      <c r="B49" s="45"/>
      <c r="C49" s="46"/>
      <c r="D49" s="47"/>
      <c r="E49" s="23">
        <f t="shared" ref="E49:E52" si="7">ROUND(C49*D49,2)</f>
        <v>0</v>
      </c>
      <c r="F49" s="37">
        <f t="shared" ref="F49:F52" si="8">E49*$F$8</f>
        <v>0</v>
      </c>
      <c r="G49" s="77">
        <f t="shared" ref="G49:G51" si="9">E49-F49</f>
        <v>0</v>
      </c>
    </row>
    <row r="50" spans="1:7" s="57" customFormat="1" x14ac:dyDescent="0.2">
      <c r="A50" s="44"/>
      <c r="B50" s="45"/>
      <c r="C50" s="46"/>
      <c r="D50" s="47"/>
      <c r="E50" s="23">
        <f t="shared" si="7"/>
        <v>0</v>
      </c>
      <c r="F50" s="37">
        <f t="shared" si="8"/>
        <v>0</v>
      </c>
      <c r="G50" s="77">
        <f t="shared" si="9"/>
        <v>0</v>
      </c>
    </row>
    <row r="51" spans="1:7" s="57" customFormat="1" x14ac:dyDescent="0.2">
      <c r="A51" s="44"/>
      <c r="B51" s="45"/>
      <c r="C51" s="46"/>
      <c r="D51" s="47"/>
      <c r="E51" s="23">
        <f t="shared" si="7"/>
        <v>0</v>
      </c>
      <c r="F51" s="37">
        <f t="shared" si="8"/>
        <v>0</v>
      </c>
      <c r="G51" s="77">
        <f t="shared" si="9"/>
        <v>0</v>
      </c>
    </row>
    <row r="52" spans="1:7" s="57" customFormat="1" x14ac:dyDescent="0.2">
      <c r="A52" s="44"/>
      <c r="B52" s="45"/>
      <c r="C52" s="46"/>
      <c r="D52" s="47"/>
      <c r="E52" s="23">
        <f t="shared" si="7"/>
        <v>0</v>
      </c>
      <c r="F52" s="37">
        <f t="shared" si="8"/>
        <v>0</v>
      </c>
      <c r="G52" s="77">
        <f>E52-F52</f>
        <v>0</v>
      </c>
    </row>
    <row r="53" spans="1:7" x14ac:dyDescent="0.2">
      <c r="A53" s="24" t="s">
        <v>13</v>
      </c>
      <c r="B53" s="25"/>
      <c r="C53" s="26"/>
      <c r="D53" s="27"/>
      <c r="E53" s="28">
        <f>ROUND(SUM(E48:E52),2)</f>
        <v>0</v>
      </c>
      <c r="F53" s="28">
        <f>ROUND(SUM(F48:F52),2)</f>
        <v>0</v>
      </c>
      <c r="G53" s="78">
        <f t="shared" ref="G53" si="10">SUM(G48:G52)</f>
        <v>0</v>
      </c>
    </row>
    <row r="54" spans="1:7" x14ac:dyDescent="0.2">
      <c r="A54" s="43" t="s">
        <v>36</v>
      </c>
      <c r="B54" s="30"/>
      <c r="C54" s="31"/>
      <c r="D54" s="32"/>
      <c r="E54" s="33"/>
      <c r="F54" s="33"/>
      <c r="G54" s="79"/>
    </row>
    <row r="55" spans="1:7" s="57" customFormat="1" x14ac:dyDescent="0.2">
      <c r="A55" s="44"/>
      <c r="B55" s="45"/>
      <c r="C55" s="46"/>
      <c r="D55" s="47"/>
      <c r="E55" s="23">
        <f>ROUND(C55*D55,2)</f>
        <v>0</v>
      </c>
      <c r="F55" s="37">
        <f>E55*$F$8</f>
        <v>0</v>
      </c>
      <c r="G55" s="77">
        <f>E55-F55</f>
        <v>0</v>
      </c>
    </row>
    <row r="56" spans="1:7" s="57" customFormat="1" x14ac:dyDescent="0.2">
      <c r="A56" s="44"/>
      <c r="B56" s="45"/>
      <c r="C56" s="46"/>
      <c r="D56" s="47"/>
      <c r="E56" s="23">
        <f t="shared" ref="E56:E64" si="11">ROUND(C56*D56,2)</f>
        <v>0</v>
      </c>
      <c r="F56" s="37">
        <f t="shared" ref="F56:F60" si="12">E56*$F$8</f>
        <v>0</v>
      </c>
      <c r="G56" s="77">
        <f t="shared" ref="G56:G60" si="13">E56-F56</f>
        <v>0</v>
      </c>
    </row>
    <row r="57" spans="1:7" s="57" customFormat="1" x14ac:dyDescent="0.2">
      <c r="A57" s="44"/>
      <c r="B57" s="45"/>
      <c r="C57" s="46"/>
      <c r="D57" s="47"/>
      <c r="E57" s="23">
        <f t="shared" si="11"/>
        <v>0</v>
      </c>
      <c r="F57" s="37">
        <f t="shared" si="12"/>
        <v>0</v>
      </c>
      <c r="G57" s="77">
        <f t="shared" si="13"/>
        <v>0</v>
      </c>
    </row>
    <row r="58" spans="1:7" s="57" customFormat="1" x14ac:dyDescent="0.2">
      <c r="A58" s="44"/>
      <c r="B58" s="45"/>
      <c r="C58" s="46"/>
      <c r="D58" s="47"/>
      <c r="E58" s="23">
        <f t="shared" si="11"/>
        <v>0</v>
      </c>
      <c r="F58" s="37">
        <f t="shared" si="12"/>
        <v>0</v>
      </c>
      <c r="G58" s="77">
        <f t="shared" si="13"/>
        <v>0</v>
      </c>
    </row>
    <row r="59" spans="1:7" s="57" customFormat="1" x14ac:dyDescent="0.2">
      <c r="A59" s="44"/>
      <c r="B59" s="45"/>
      <c r="C59" s="46"/>
      <c r="D59" s="47"/>
      <c r="E59" s="23">
        <f t="shared" si="11"/>
        <v>0</v>
      </c>
      <c r="F59" s="37">
        <f t="shared" si="12"/>
        <v>0</v>
      </c>
      <c r="G59" s="77">
        <f t="shared" si="13"/>
        <v>0</v>
      </c>
    </row>
    <row r="60" spans="1:7" s="57" customFormat="1" x14ac:dyDescent="0.2">
      <c r="A60" s="44"/>
      <c r="B60" s="45"/>
      <c r="C60" s="46"/>
      <c r="D60" s="47"/>
      <c r="E60" s="23">
        <f t="shared" si="11"/>
        <v>0</v>
      </c>
      <c r="F60" s="37">
        <f t="shared" si="12"/>
        <v>0</v>
      </c>
      <c r="G60" s="77">
        <f t="shared" si="13"/>
        <v>0</v>
      </c>
    </row>
    <row r="61" spans="1:7" s="57" customFormat="1" x14ac:dyDescent="0.2">
      <c r="A61" s="44"/>
      <c r="B61" s="45"/>
      <c r="C61" s="46"/>
      <c r="D61" s="47"/>
      <c r="E61" s="23">
        <f t="shared" si="11"/>
        <v>0</v>
      </c>
      <c r="F61" s="37">
        <f t="shared" ref="F61:F63" si="14">E61*$F$8</f>
        <v>0</v>
      </c>
      <c r="G61" s="77">
        <f t="shared" ref="G61:G63" si="15">E61-F61</f>
        <v>0</v>
      </c>
    </row>
    <row r="62" spans="1:7" s="57" customFormat="1" x14ac:dyDescent="0.2">
      <c r="A62" s="44"/>
      <c r="B62" s="45"/>
      <c r="C62" s="46"/>
      <c r="D62" s="47"/>
      <c r="E62" s="23">
        <f t="shared" si="11"/>
        <v>0</v>
      </c>
      <c r="F62" s="37">
        <f t="shared" si="14"/>
        <v>0</v>
      </c>
      <c r="G62" s="77">
        <f t="shared" si="15"/>
        <v>0</v>
      </c>
    </row>
    <row r="63" spans="1:7" s="57" customFormat="1" x14ac:dyDescent="0.2">
      <c r="A63" s="44"/>
      <c r="B63" s="45"/>
      <c r="C63" s="46"/>
      <c r="D63" s="47"/>
      <c r="E63" s="23">
        <f t="shared" si="11"/>
        <v>0</v>
      </c>
      <c r="F63" s="37">
        <f t="shared" si="14"/>
        <v>0</v>
      </c>
      <c r="G63" s="77">
        <f t="shared" si="15"/>
        <v>0</v>
      </c>
    </row>
    <row r="64" spans="1:7" s="57" customFormat="1" x14ac:dyDescent="0.2">
      <c r="A64" s="44"/>
      <c r="B64" s="45"/>
      <c r="C64" s="46"/>
      <c r="D64" s="47"/>
      <c r="E64" s="23">
        <f t="shared" si="11"/>
        <v>0</v>
      </c>
      <c r="F64" s="37">
        <f>E64*F8</f>
        <v>0</v>
      </c>
      <c r="G64" s="77">
        <f>E64-F64</f>
        <v>0</v>
      </c>
    </row>
    <row r="65" spans="1:7" x14ac:dyDescent="0.2">
      <c r="A65" s="24" t="s">
        <v>12</v>
      </c>
      <c r="B65" s="25"/>
      <c r="C65" s="26"/>
      <c r="D65" s="27"/>
      <c r="E65" s="28">
        <f>ROUND(SUM(E55:E64),2)</f>
        <v>0</v>
      </c>
      <c r="F65" s="28">
        <f>ROUND(SUM(F55:F64),2)</f>
        <v>0</v>
      </c>
      <c r="G65" s="78">
        <f>SUM(G55:G64)</f>
        <v>0</v>
      </c>
    </row>
    <row r="66" spans="1:7" x14ac:dyDescent="0.2">
      <c r="A66" s="43" t="s">
        <v>37</v>
      </c>
      <c r="B66" s="30"/>
      <c r="C66" s="31"/>
      <c r="D66" s="32"/>
      <c r="E66" s="48"/>
      <c r="F66" s="48"/>
      <c r="G66" s="80"/>
    </row>
    <row r="67" spans="1:7" x14ac:dyDescent="0.2">
      <c r="A67" s="141" t="s">
        <v>38</v>
      </c>
      <c r="B67" s="142"/>
      <c r="C67" s="143"/>
      <c r="D67" s="144"/>
      <c r="E67" s="145"/>
      <c r="F67" s="146"/>
      <c r="G67" s="147"/>
    </row>
    <row r="68" spans="1:7" x14ac:dyDescent="0.2">
      <c r="A68" s="19"/>
      <c r="B68" s="49"/>
      <c r="C68" s="50"/>
      <c r="D68" s="51"/>
      <c r="E68" s="23">
        <f>ROUND(C68*D68,2)</f>
        <v>0</v>
      </c>
      <c r="F68" s="37">
        <f t="shared" ref="F68" si="16">E68*$F$8</f>
        <v>0</v>
      </c>
      <c r="G68" s="77">
        <f>E68-F68</f>
        <v>0</v>
      </c>
    </row>
    <row r="69" spans="1:7" x14ac:dyDescent="0.2">
      <c r="A69" s="19"/>
      <c r="B69" s="49"/>
      <c r="C69" s="50"/>
      <c r="D69" s="51"/>
      <c r="E69" s="23">
        <f t="shared" ref="E69:E82" si="17">ROUND(C69*D69,2)</f>
        <v>0</v>
      </c>
      <c r="F69" s="37">
        <f t="shared" ref="F69" si="18">E69*$F$8</f>
        <v>0</v>
      </c>
      <c r="G69" s="77">
        <f>E69-F69</f>
        <v>0</v>
      </c>
    </row>
    <row r="70" spans="1:7" x14ac:dyDescent="0.2">
      <c r="A70" s="19"/>
      <c r="B70" s="49"/>
      <c r="C70" s="50"/>
      <c r="D70" s="51"/>
      <c r="E70" s="23">
        <f t="shared" si="17"/>
        <v>0</v>
      </c>
      <c r="F70" s="37">
        <f t="shared" ref="F70:F82" si="19">E70*$F$8</f>
        <v>0</v>
      </c>
      <c r="G70" s="77">
        <f>E70-F70</f>
        <v>0</v>
      </c>
    </row>
    <row r="71" spans="1:7" x14ac:dyDescent="0.2">
      <c r="A71" s="141" t="s">
        <v>39</v>
      </c>
      <c r="B71" s="142"/>
      <c r="C71" s="143"/>
      <c r="D71" s="144"/>
      <c r="E71" s="145"/>
      <c r="F71" s="146"/>
      <c r="G71" s="147"/>
    </row>
    <row r="72" spans="1:7" x14ac:dyDescent="0.2">
      <c r="A72" s="19"/>
      <c r="B72" s="49"/>
      <c r="C72" s="50"/>
      <c r="D72" s="51"/>
      <c r="E72" s="23">
        <f t="shared" si="17"/>
        <v>0</v>
      </c>
      <c r="F72" s="37">
        <f t="shared" ref="F72" si="20">E72*$F$8</f>
        <v>0</v>
      </c>
      <c r="G72" s="77">
        <f>E72-F72</f>
        <v>0</v>
      </c>
    </row>
    <row r="73" spans="1:7" x14ac:dyDescent="0.2">
      <c r="A73" s="19"/>
      <c r="B73" s="49"/>
      <c r="C73" s="50"/>
      <c r="D73" s="51"/>
      <c r="E73" s="23">
        <f t="shared" si="17"/>
        <v>0</v>
      </c>
      <c r="F73" s="37">
        <f t="shared" ref="F73" si="21">E73*$F$8</f>
        <v>0</v>
      </c>
      <c r="G73" s="77">
        <f>E73-F73</f>
        <v>0</v>
      </c>
    </row>
    <row r="74" spans="1:7" x14ac:dyDescent="0.2">
      <c r="A74" s="19"/>
      <c r="B74" s="49"/>
      <c r="C74" s="50"/>
      <c r="D74" s="51"/>
      <c r="E74" s="23">
        <f t="shared" si="17"/>
        <v>0</v>
      </c>
      <c r="F74" s="37">
        <f t="shared" si="19"/>
        <v>0</v>
      </c>
      <c r="G74" s="77">
        <f>E74-F74</f>
        <v>0</v>
      </c>
    </row>
    <row r="75" spans="1:7" x14ac:dyDescent="0.2">
      <c r="A75" s="141" t="s">
        <v>40</v>
      </c>
      <c r="B75" s="142"/>
      <c r="C75" s="143"/>
      <c r="D75" s="144"/>
      <c r="E75" s="145"/>
      <c r="F75" s="146"/>
      <c r="G75" s="147"/>
    </row>
    <row r="76" spans="1:7" x14ac:dyDescent="0.2">
      <c r="A76" s="19"/>
      <c r="B76" s="49"/>
      <c r="C76" s="50"/>
      <c r="D76" s="51"/>
      <c r="E76" s="23">
        <f t="shared" si="17"/>
        <v>0</v>
      </c>
      <c r="F76" s="37">
        <f t="shared" ref="F76" si="22">E76*$F$8</f>
        <v>0</v>
      </c>
      <c r="G76" s="77">
        <f>E76-F76</f>
        <v>0</v>
      </c>
    </row>
    <row r="77" spans="1:7" x14ac:dyDescent="0.2">
      <c r="A77" s="19"/>
      <c r="B77" s="49"/>
      <c r="C77" s="50"/>
      <c r="D77" s="51"/>
      <c r="E77" s="23">
        <f t="shared" si="17"/>
        <v>0</v>
      </c>
      <c r="F77" s="37">
        <f t="shared" ref="F77" si="23">E77*$F$8</f>
        <v>0</v>
      </c>
      <c r="G77" s="77">
        <f>E77-F77</f>
        <v>0</v>
      </c>
    </row>
    <row r="78" spans="1:7" x14ac:dyDescent="0.2">
      <c r="A78" s="19"/>
      <c r="B78" s="49"/>
      <c r="C78" s="50"/>
      <c r="D78" s="51"/>
      <c r="E78" s="23">
        <f t="shared" si="17"/>
        <v>0</v>
      </c>
      <c r="F78" s="37">
        <f t="shared" si="19"/>
        <v>0</v>
      </c>
      <c r="G78" s="77">
        <f>E78-F78</f>
        <v>0</v>
      </c>
    </row>
    <row r="79" spans="1:7" x14ac:dyDescent="0.2">
      <c r="A79" s="141" t="s">
        <v>41</v>
      </c>
      <c r="B79" s="142"/>
      <c r="C79" s="143"/>
      <c r="D79" s="144"/>
      <c r="E79" s="145"/>
      <c r="F79" s="146"/>
      <c r="G79" s="147"/>
    </row>
    <row r="80" spans="1:7" x14ac:dyDescent="0.2">
      <c r="A80" s="19"/>
      <c r="B80" s="49"/>
      <c r="C80" s="50"/>
      <c r="D80" s="51"/>
      <c r="E80" s="23">
        <f t="shared" si="17"/>
        <v>0</v>
      </c>
      <c r="F80" s="37">
        <f t="shared" si="19"/>
        <v>0</v>
      </c>
      <c r="G80" s="77">
        <f>E80-F80</f>
        <v>0</v>
      </c>
    </row>
    <row r="81" spans="1:7" x14ac:dyDescent="0.2">
      <c r="A81" s="19"/>
      <c r="B81" s="49"/>
      <c r="C81" s="50"/>
      <c r="D81" s="51"/>
      <c r="E81" s="23">
        <f t="shared" si="17"/>
        <v>0</v>
      </c>
      <c r="F81" s="37">
        <f t="shared" ref="F81" si="24">E81*$F$8</f>
        <v>0</v>
      </c>
      <c r="G81" s="77">
        <f>E81-F81</f>
        <v>0</v>
      </c>
    </row>
    <row r="82" spans="1:7" x14ac:dyDescent="0.2">
      <c r="A82" s="19"/>
      <c r="B82" s="49"/>
      <c r="C82" s="50"/>
      <c r="D82" s="51"/>
      <c r="E82" s="23">
        <f t="shared" si="17"/>
        <v>0</v>
      </c>
      <c r="F82" s="37">
        <f t="shared" si="19"/>
        <v>0</v>
      </c>
      <c r="G82" s="77">
        <f>E82-F82</f>
        <v>0</v>
      </c>
    </row>
    <row r="83" spans="1:7" ht="13.5" thickBot="1" x14ac:dyDescent="0.25">
      <c r="A83" s="24" t="s">
        <v>22</v>
      </c>
      <c r="B83" s="25"/>
      <c r="C83" s="26"/>
      <c r="D83" s="27"/>
      <c r="E83" s="28">
        <f>ROUND(SUM(E68:E82),2)</f>
        <v>0</v>
      </c>
      <c r="F83" s="28">
        <f>ROUND(SUM(F68:F82),2)</f>
        <v>0</v>
      </c>
      <c r="G83" s="78">
        <f>SUM(G68:G82)</f>
        <v>0</v>
      </c>
    </row>
    <row r="84" spans="1:7" s="57" customFormat="1" ht="21" customHeight="1" thickBot="1" x14ac:dyDescent="0.25">
      <c r="A84" s="71" t="s">
        <v>84</v>
      </c>
      <c r="B84" s="72"/>
      <c r="C84" s="73"/>
      <c r="D84" s="74"/>
      <c r="E84" s="75">
        <f>E42+E46+E53+E65+E83</f>
        <v>0</v>
      </c>
      <c r="F84" s="75">
        <f>F42+F46+F53+F65+F83</f>
        <v>0</v>
      </c>
      <c r="G84" s="81">
        <f>G42+G46+G53+G65+G83</f>
        <v>0</v>
      </c>
    </row>
    <row r="86" spans="1:7" s="58" customFormat="1" ht="31.5" customHeight="1" x14ac:dyDescent="0.15">
      <c r="A86" s="197" t="s">
        <v>21</v>
      </c>
      <c r="B86" s="210"/>
      <c r="C86" s="210"/>
      <c r="D86" s="210"/>
      <c r="E86" s="210"/>
      <c r="F86" s="210"/>
      <c r="G86" s="210"/>
    </row>
    <row r="95" spans="1:7" ht="13.5" x14ac:dyDescent="0.2">
      <c r="A95" s="59"/>
    </row>
  </sheetData>
  <sheetProtection formatCells="0" formatColumns="0" formatRows="0" insertColumns="0" insertRows="0"/>
  <mergeCells count="8">
    <mergeCell ref="A4:G4"/>
    <mergeCell ref="B6:G6"/>
    <mergeCell ref="A86:G86"/>
    <mergeCell ref="A7:A8"/>
    <mergeCell ref="B7:B8"/>
    <mergeCell ref="C7:C8"/>
    <mergeCell ref="D7:D8"/>
    <mergeCell ref="E7:E8"/>
  </mergeCells>
  <pageMargins left="0.51181102362204722" right="0.23622047244094491" top="0.74803149606299213" bottom="0.74803149606299213" header="0.31496062992125984" footer="0.31496062992125984"/>
  <pageSetup paperSize="9" scale="46" orientation="landscape"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26"/>
  <sheetViews>
    <sheetView zoomScale="90" zoomScaleNormal="90" zoomScaleSheetLayoutView="90" workbookViewId="0">
      <pane ySplit="7" topLeftCell="A8" activePane="bottomLeft" state="frozen"/>
      <selection pane="bottomLeft" activeCell="B10" sqref="B10"/>
    </sheetView>
  </sheetViews>
  <sheetFormatPr defaultColWidth="9" defaultRowHeight="12.75" x14ac:dyDescent="0.2"/>
  <cols>
    <col min="1" max="1" width="67.125" style="5" customWidth="1"/>
    <col min="2" max="3" width="32.25" style="5" customWidth="1"/>
    <col min="4" max="4" width="32.375" style="5" customWidth="1"/>
    <col min="5" max="5" width="33.5" style="5" customWidth="1"/>
    <col min="6" max="16384" width="9" style="5"/>
  </cols>
  <sheetData>
    <row r="1" spans="1:4" x14ac:dyDescent="0.2">
      <c r="A1" s="139"/>
    </row>
    <row r="2" spans="1:4" x14ac:dyDescent="0.2">
      <c r="A2" s="3"/>
      <c r="B2" s="64"/>
    </row>
    <row r="3" spans="1:4" x14ac:dyDescent="0.2">
      <c r="A3" s="65" t="s">
        <v>99</v>
      </c>
      <c r="B3" s="64"/>
    </row>
    <row r="4" spans="1:4" x14ac:dyDescent="0.2">
      <c r="A4" s="6"/>
    </row>
    <row r="5" spans="1:4" ht="13.5" thickBot="1" x14ac:dyDescent="0.25">
      <c r="A5" s="90"/>
    </row>
    <row r="6" spans="1:4" s="68" customFormat="1" ht="13.5" thickBot="1" x14ac:dyDescent="0.25">
      <c r="A6" s="91" t="s">
        <v>26</v>
      </c>
      <c r="B6" s="208"/>
      <c r="C6" s="208"/>
      <c r="D6" s="209"/>
    </row>
    <row r="7" spans="1:4" s="69" customFormat="1" ht="64.5" customHeight="1" x14ac:dyDescent="0.15">
      <c r="A7" s="82"/>
      <c r="B7" s="83" t="s">
        <v>73</v>
      </c>
      <c r="C7" s="83" t="s">
        <v>74</v>
      </c>
      <c r="D7" s="134" t="s">
        <v>75</v>
      </c>
    </row>
    <row r="8" spans="1:4" s="93" customFormat="1" ht="23.25" customHeight="1" x14ac:dyDescent="0.15">
      <c r="A8" s="92" t="s">
        <v>6</v>
      </c>
      <c r="B8" s="84"/>
      <c r="C8" s="85"/>
      <c r="D8" s="135"/>
    </row>
    <row r="9" spans="1:4" x14ac:dyDescent="0.2">
      <c r="A9" s="15" t="s">
        <v>9</v>
      </c>
      <c r="B9" s="16"/>
      <c r="C9" s="17"/>
      <c r="D9" s="136"/>
    </row>
    <row r="10" spans="1:4" ht="259.89999999999998" customHeight="1" x14ac:dyDescent="0.2">
      <c r="A10" s="86" t="s">
        <v>109</v>
      </c>
      <c r="B10" s="20"/>
      <c r="C10" s="21"/>
      <c r="D10" s="137"/>
    </row>
    <row r="11" spans="1:4" ht="178.5" x14ac:dyDescent="0.2">
      <c r="A11" s="29" t="s">
        <v>80</v>
      </c>
      <c r="B11" s="30"/>
      <c r="C11" s="31"/>
      <c r="D11" s="138"/>
    </row>
    <row r="12" spans="1:4" ht="25.5" x14ac:dyDescent="0.2">
      <c r="A12" s="29" t="s">
        <v>81</v>
      </c>
      <c r="B12" s="30"/>
      <c r="C12" s="31"/>
      <c r="D12" s="138"/>
    </row>
    <row r="13" spans="1:4" ht="267.75" x14ac:dyDescent="0.2">
      <c r="A13" s="29" t="s">
        <v>82</v>
      </c>
      <c r="B13" s="30"/>
      <c r="C13" s="31"/>
      <c r="D13" s="138"/>
    </row>
    <row r="14" spans="1:4" ht="102" x14ac:dyDescent="0.2">
      <c r="A14" s="29" t="s">
        <v>86</v>
      </c>
      <c r="B14" s="30"/>
      <c r="C14" s="31"/>
      <c r="D14" s="138"/>
    </row>
    <row r="15" spans="1:4" ht="29.25" customHeight="1" x14ac:dyDescent="0.2">
      <c r="A15" s="89" t="s">
        <v>76</v>
      </c>
    </row>
    <row r="16" spans="1:4" ht="47.25" customHeight="1" x14ac:dyDescent="0.2">
      <c r="A16" s="89" t="s">
        <v>77</v>
      </c>
    </row>
    <row r="17" spans="1:4" ht="31.5" customHeight="1" x14ac:dyDescent="0.2">
      <c r="A17" s="89" t="s">
        <v>78</v>
      </c>
    </row>
    <row r="18" spans="1:4" s="57" customFormat="1" ht="12.75" customHeight="1" x14ac:dyDescent="0.2">
      <c r="A18" s="211" t="s">
        <v>20</v>
      </c>
      <c r="B18" s="212"/>
      <c r="C18" s="212"/>
      <c r="D18" s="212"/>
    </row>
    <row r="26" spans="1:4" ht="13.5" x14ac:dyDescent="0.2">
      <c r="A26" s="59"/>
    </row>
  </sheetData>
  <sheetProtection formatCells="0" formatColumns="0" formatRows="0" insertColumns="0" insertRows="0"/>
  <mergeCells count="2">
    <mergeCell ref="A18:D18"/>
    <mergeCell ref="B6:D6"/>
  </mergeCells>
  <pageMargins left="0.51181102362204722" right="0.23622047244094491" top="0.74803149606299213" bottom="0.74803149606299213" header="0.31496062992125984" footer="0.31496062992125984"/>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53"/>
  <sheetViews>
    <sheetView zoomScale="90" zoomScaleNormal="90" zoomScaleSheetLayoutView="90" workbookViewId="0">
      <pane ySplit="7" topLeftCell="A40" activePane="bottomLeft" state="frozen"/>
      <selection pane="bottomLeft" activeCell="B36" sqref="B36"/>
    </sheetView>
  </sheetViews>
  <sheetFormatPr defaultColWidth="9" defaultRowHeight="12.75" x14ac:dyDescent="0.2"/>
  <cols>
    <col min="1" max="1" width="70.5" style="94" customWidth="1"/>
    <col min="2" max="2" width="43.875" style="94" customWidth="1"/>
    <col min="3" max="3" width="15.25" style="94" customWidth="1"/>
    <col min="4" max="4" width="9.75" style="94" customWidth="1"/>
    <col min="5" max="5" width="14.375" style="94" customWidth="1"/>
    <col min="6" max="6" width="18.125" style="94" customWidth="1"/>
    <col min="7" max="16384" width="9" style="94"/>
  </cols>
  <sheetData>
    <row r="1" spans="1:6" x14ac:dyDescent="0.2">
      <c r="A1" s="139"/>
    </row>
    <row r="2" spans="1:6" x14ac:dyDescent="0.2">
      <c r="A2" s="3"/>
      <c r="B2" s="64"/>
    </row>
    <row r="3" spans="1:6" x14ac:dyDescent="0.2">
      <c r="A3" s="65" t="s">
        <v>99</v>
      </c>
      <c r="B3" s="64"/>
    </row>
    <row r="4" spans="1:6" x14ac:dyDescent="0.2">
      <c r="A4" s="6"/>
    </row>
    <row r="5" spans="1:6" ht="13.5" thickBot="1" x14ac:dyDescent="0.25">
      <c r="A5" s="66"/>
    </row>
    <row r="6" spans="1:6" s="97" customFormat="1" ht="39" thickBot="1" x14ac:dyDescent="0.2">
      <c r="A6" s="95" t="s">
        <v>83</v>
      </c>
      <c r="B6" s="96"/>
      <c r="C6" s="215" t="s">
        <v>1</v>
      </c>
      <c r="D6" s="216"/>
      <c r="E6" s="216"/>
      <c r="F6" s="217"/>
    </row>
    <row r="7" spans="1:6" ht="60" customHeight="1" x14ac:dyDescent="0.2">
      <c r="A7" s="98"/>
      <c r="B7" s="99" t="s">
        <v>5</v>
      </c>
      <c r="C7" s="99" t="s">
        <v>25</v>
      </c>
      <c r="D7" s="100" t="s">
        <v>2</v>
      </c>
      <c r="E7" s="100" t="s">
        <v>0</v>
      </c>
      <c r="F7" s="101" t="s">
        <v>27</v>
      </c>
    </row>
    <row r="8" spans="1:6" s="107" customFormat="1" ht="38.25" x14ac:dyDescent="0.15">
      <c r="A8" s="102" t="s">
        <v>42</v>
      </c>
      <c r="B8" s="103"/>
      <c r="C8" s="104"/>
      <c r="D8" s="105"/>
      <c r="E8" s="105"/>
      <c r="F8" s="106">
        <f>D8*E8</f>
        <v>0</v>
      </c>
    </row>
    <row r="9" spans="1:6" s="97" customFormat="1" x14ac:dyDescent="0.15">
      <c r="A9" s="102" t="s">
        <v>43</v>
      </c>
      <c r="B9" s="103"/>
      <c r="C9" s="103"/>
      <c r="D9" s="108"/>
      <c r="E9" s="108"/>
      <c r="F9" s="106">
        <f>D9*E9</f>
        <v>0</v>
      </c>
    </row>
    <row r="10" spans="1:6" s="97" customFormat="1" ht="25.5" x14ac:dyDescent="0.15">
      <c r="A10" s="102" t="s">
        <v>44</v>
      </c>
      <c r="B10" s="103"/>
      <c r="C10" s="103"/>
      <c r="D10" s="108"/>
      <c r="E10" s="108"/>
      <c r="F10" s="106">
        <f t="shared" ref="F10:F37" si="0">D10*E10</f>
        <v>0</v>
      </c>
    </row>
    <row r="11" spans="1:6" s="97" customFormat="1" ht="24.75" customHeight="1" x14ac:dyDescent="0.15">
      <c r="A11" s="102" t="s">
        <v>45</v>
      </c>
      <c r="B11" s="103"/>
      <c r="C11" s="103"/>
      <c r="D11" s="108"/>
      <c r="E11" s="108"/>
      <c r="F11" s="106">
        <f t="shared" si="0"/>
        <v>0</v>
      </c>
    </row>
    <row r="12" spans="1:6" s="97" customFormat="1" x14ac:dyDescent="0.15">
      <c r="A12" s="102" t="s">
        <v>46</v>
      </c>
      <c r="B12" s="103"/>
      <c r="C12" s="103"/>
      <c r="D12" s="108"/>
      <c r="E12" s="108"/>
      <c r="F12" s="106">
        <f t="shared" si="0"/>
        <v>0</v>
      </c>
    </row>
    <row r="13" spans="1:6" s="97" customFormat="1" x14ac:dyDescent="0.15">
      <c r="A13" s="102" t="s">
        <v>47</v>
      </c>
      <c r="B13" s="103"/>
      <c r="C13" s="103"/>
      <c r="D13" s="108"/>
      <c r="E13" s="108"/>
      <c r="F13" s="106">
        <f t="shared" si="0"/>
        <v>0</v>
      </c>
    </row>
    <row r="14" spans="1:6" s="97" customFormat="1" ht="22.5" customHeight="1" x14ac:dyDescent="0.15">
      <c r="A14" s="102" t="s">
        <v>48</v>
      </c>
      <c r="B14" s="103"/>
      <c r="C14" s="103"/>
      <c r="D14" s="108"/>
      <c r="E14" s="108"/>
      <c r="F14" s="106">
        <f t="shared" si="0"/>
        <v>0</v>
      </c>
    </row>
    <row r="15" spans="1:6" s="97" customFormat="1" ht="25.5" customHeight="1" x14ac:dyDescent="0.15">
      <c r="A15" s="102" t="s">
        <v>49</v>
      </c>
      <c r="B15" s="103"/>
      <c r="C15" s="109"/>
      <c r="D15" s="110"/>
      <c r="E15" s="111"/>
      <c r="F15" s="106">
        <f t="shared" si="0"/>
        <v>0</v>
      </c>
    </row>
    <row r="16" spans="1:6" s="97" customFormat="1" ht="24.75" customHeight="1" x14ac:dyDescent="0.15">
      <c r="A16" s="102" t="s">
        <v>50</v>
      </c>
      <c r="B16" s="103"/>
      <c r="C16" s="112"/>
      <c r="D16" s="110"/>
      <c r="E16" s="111"/>
      <c r="F16" s="106">
        <f t="shared" si="0"/>
        <v>0</v>
      </c>
    </row>
    <row r="17" spans="1:6" s="97" customFormat="1" ht="32.25" customHeight="1" x14ac:dyDescent="0.15">
      <c r="A17" s="102" t="s">
        <v>51</v>
      </c>
      <c r="B17" s="103"/>
      <c r="C17" s="113"/>
      <c r="D17" s="114"/>
      <c r="E17" s="108"/>
      <c r="F17" s="106">
        <f t="shared" si="0"/>
        <v>0</v>
      </c>
    </row>
    <row r="18" spans="1:6" s="97" customFormat="1" ht="26.25" customHeight="1" x14ac:dyDescent="0.15">
      <c r="A18" s="102" t="s">
        <v>52</v>
      </c>
      <c r="B18" s="103"/>
      <c r="C18" s="109"/>
      <c r="D18" s="110"/>
      <c r="E18" s="111"/>
      <c r="F18" s="106">
        <f t="shared" si="0"/>
        <v>0</v>
      </c>
    </row>
    <row r="19" spans="1:6" s="117" customFormat="1" ht="25.5" customHeight="1" x14ac:dyDescent="0.15">
      <c r="A19" s="102" t="s">
        <v>53</v>
      </c>
      <c r="B19" s="115"/>
      <c r="C19" s="116"/>
      <c r="D19" s="87"/>
      <c r="E19" s="88"/>
      <c r="F19" s="106">
        <f t="shared" si="0"/>
        <v>0</v>
      </c>
    </row>
    <row r="20" spans="1:6" s="97" customFormat="1" ht="26.25" customHeight="1" x14ac:dyDescent="0.15">
      <c r="A20" s="102" t="s">
        <v>54</v>
      </c>
      <c r="B20" s="103"/>
      <c r="C20" s="113"/>
      <c r="D20" s="114"/>
      <c r="E20" s="108"/>
      <c r="F20" s="106">
        <f t="shared" si="0"/>
        <v>0</v>
      </c>
    </row>
    <row r="21" spans="1:6" s="97" customFormat="1" ht="24.75" customHeight="1" x14ac:dyDescent="0.15">
      <c r="A21" s="102" t="s">
        <v>55</v>
      </c>
      <c r="B21" s="103"/>
      <c r="C21" s="113"/>
      <c r="D21" s="114"/>
      <c r="E21" s="108"/>
      <c r="F21" s="106">
        <f t="shared" si="0"/>
        <v>0</v>
      </c>
    </row>
    <row r="22" spans="1:6" s="97" customFormat="1" x14ac:dyDescent="0.15">
      <c r="A22" s="102" t="s">
        <v>56</v>
      </c>
      <c r="B22" s="103"/>
      <c r="C22" s="109"/>
      <c r="D22" s="110"/>
      <c r="E22" s="111"/>
      <c r="F22" s="106">
        <f t="shared" si="0"/>
        <v>0</v>
      </c>
    </row>
    <row r="23" spans="1:6" s="97" customFormat="1" ht="25.5" x14ac:dyDescent="0.15">
      <c r="A23" s="102" t="s">
        <v>57</v>
      </c>
      <c r="B23" s="103"/>
      <c r="C23" s="109"/>
      <c r="D23" s="110"/>
      <c r="E23" s="111"/>
      <c r="F23" s="106">
        <f t="shared" si="0"/>
        <v>0</v>
      </c>
    </row>
    <row r="24" spans="1:6" s="97" customFormat="1" ht="25.5" x14ac:dyDescent="0.15">
      <c r="A24" s="102" t="s">
        <v>58</v>
      </c>
      <c r="B24" s="103"/>
      <c r="C24" s="109"/>
      <c r="D24" s="110"/>
      <c r="E24" s="111"/>
      <c r="F24" s="106">
        <f t="shared" si="0"/>
        <v>0</v>
      </c>
    </row>
    <row r="25" spans="1:6" s="97" customFormat="1" x14ac:dyDescent="0.15">
      <c r="A25" s="102" t="s">
        <v>59</v>
      </c>
      <c r="B25" s="103"/>
      <c r="C25" s="109"/>
      <c r="D25" s="110"/>
      <c r="E25" s="111"/>
      <c r="F25" s="106">
        <f t="shared" si="0"/>
        <v>0</v>
      </c>
    </row>
    <row r="26" spans="1:6" s="97" customFormat="1" x14ac:dyDescent="0.15">
      <c r="A26" s="102" t="s">
        <v>60</v>
      </c>
      <c r="B26" s="103"/>
      <c r="C26" s="109"/>
      <c r="D26" s="110"/>
      <c r="E26" s="111"/>
      <c r="F26" s="106">
        <f t="shared" si="0"/>
        <v>0</v>
      </c>
    </row>
    <row r="27" spans="1:6" s="97" customFormat="1" x14ac:dyDescent="0.15">
      <c r="A27" s="102" t="s">
        <v>61</v>
      </c>
      <c r="B27" s="103"/>
      <c r="C27" s="109"/>
      <c r="D27" s="110"/>
      <c r="E27" s="111"/>
      <c r="F27" s="106">
        <f t="shared" si="0"/>
        <v>0</v>
      </c>
    </row>
    <row r="28" spans="1:6" s="97" customFormat="1" x14ac:dyDescent="0.15">
      <c r="A28" s="102" t="s">
        <v>62</v>
      </c>
      <c r="B28" s="103"/>
      <c r="C28" s="109"/>
      <c r="D28" s="110"/>
      <c r="E28" s="111"/>
      <c r="F28" s="106">
        <f t="shared" si="0"/>
        <v>0</v>
      </c>
    </row>
    <row r="29" spans="1:6" s="97" customFormat="1" ht="25.5" x14ac:dyDescent="0.15">
      <c r="A29" s="102" t="s">
        <v>63</v>
      </c>
      <c r="B29" s="103"/>
      <c r="C29" s="109"/>
      <c r="D29" s="110"/>
      <c r="E29" s="111"/>
      <c r="F29" s="106">
        <f t="shared" si="0"/>
        <v>0</v>
      </c>
    </row>
    <row r="30" spans="1:6" s="97" customFormat="1" x14ac:dyDescent="0.15">
      <c r="A30" s="102" t="s">
        <v>64</v>
      </c>
      <c r="B30" s="103"/>
      <c r="C30" s="109"/>
      <c r="D30" s="110"/>
      <c r="E30" s="111"/>
      <c r="F30" s="106">
        <f t="shared" si="0"/>
        <v>0</v>
      </c>
    </row>
    <row r="31" spans="1:6" s="97" customFormat="1" x14ac:dyDescent="0.15">
      <c r="A31" s="102" t="s">
        <v>65</v>
      </c>
      <c r="B31" s="103"/>
      <c r="C31" s="109"/>
      <c r="D31" s="110"/>
      <c r="E31" s="111"/>
      <c r="F31" s="106">
        <f t="shared" si="0"/>
        <v>0</v>
      </c>
    </row>
    <row r="32" spans="1:6" s="97" customFormat="1" ht="38.25" x14ac:dyDescent="0.15">
      <c r="A32" s="102" t="s">
        <v>66</v>
      </c>
      <c r="B32" s="103"/>
      <c r="C32" s="109"/>
      <c r="D32" s="110"/>
      <c r="E32" s="111"/>
      <c r="F32" s="106">
        <f t="shared" si="0"/>
        <v>0</v>
      </c>
    </row>
    <row r="33" spans="1:6" s="97" customFormat="1" x14ac:dyDescent="0.15">
      <c r="A33" s="102" t="s">
        <v>67</v>
      </c>
      <c r="B33" s="103"/>
      <c r="C33" s="109"/>
      <c r="D33" s="110"/>
      <c r="E33" s="111"/>
      <c r="F33" s="106">
        <f t="shared" si="0"/>
        <v>0</v>
      </c>
    </row>
    <row r="34" spans="1:6" s="97" customFormat="1" x14ac:dyDescent="0.15">
      <c r="A34" s="102" t="s">
        <v>68</v>
      </c>
      <c r="B34" s="103"/>
      <c r="C34" s="109"/>
      <c r="D34" s="110"/>
      <c r="E34" s="111"/>
      <c r="F34" s="106">
        <f t="shared" si="0"/>
        <v>0</v>
      </c>
    </row>
    <row r="35" spans="1:6" s="97" customFormat="1" x14ac:dyDescent="0.15">
      <c r="A35" s="102" t="s">
        <v>69</v>
      </c>
      <c r="B35" s="103"/>
      <c r="C35" s="109"/>
      <c r="D35" s="110"/>
      <c r="E35" s="111"/>
      <c r="F35" s="106">
        <f t="shared" si="0"/>
        <v>0</v>
      </c>
    </row>
    <row r="36" spans="1:6" s="97" customFormat="1" ht="25.5" x14ac:dyDescent="0.15">
      <c r="A36" s="102" t="s">
        <v>70</v>
      </c>
      <c r="B36" s="103"/>
      <c r="C36" s="109"/>
      <c r="D36" s="110"/>
      <c r="E36" s="111"/>
      <c r="F36" s="106">
        <f t="shared" si="0"/>
        <v>0</v>
      </c>
    </row>
    <row r="37" spans="1:6" s="97" customFormat="1" x14ac:dyDescent="0.15">
      <c r="A37" s="102" t="s">
        <v>71</v>
      </c>
      <c r="B37" s="103"/>
      <c r="C37" s="109"/>
      <c r="D37" s="110"/>
      <c r="E37" s="111"/>
      <c r="F37" s="106">
        <f t="shared" si="0"/>
        <v>0</v>
      </c>
    </row>
    <row r="38" spans="1:6" s="97" customFormat="1" ht="38.25" x14ac:dyDescent="0.15">
      <c r="A38" s="102" t="s">
        <v>72</v>
      </c>
      <c r="B38" s="103"/>
      <c r="C38" s="109"/>
      <c r="D38" s="110"/>
      <c r="E38" s="111"/>
      <c r="F38" s="106">
        <f>D38*E38</f>
        <v>0</v>
      </c>
    </row>
    <row r="39" spans="1:6" s="117" customFormat="1" ht="34.5" customHeight="1" x14ac:dyDescent="0.15">
      <c r="A39" s="102" t="s">
        <v>110</v>
      </c>
      <c r="B39" s="115"/>
      <c r="C39" s="118"/>
      <c r="D39" s="87"/>
      <c r="E39" s="88"/>
      <c r="F39" s="106">
        <f>D39*E39</f>
        <v>0</v>
      </c>
    </row>
    <row r="40" spans="1:6" s="117" customFormat="1" ht="34.5" customHeight="1" thickBot="1" x14ac:dyDescent="0.2">
      <c r="A40" s="102" t="s">
        <v>85</v>
      </c>
      <c r="B40" s="115"/>
      <c r="C40" s="118"/>
      <c r="D40" s="87"/>
      <c r="E40" s="88"/>
      <c r="F40" s="106">
        <f>D40*E40</f>
        <v>0</v>
      </c>
    </row>
    <row r="41" spans="1:6" s="121" customFormat="1" ht="29.25" customHeight="1" thickBot="1" x14ac:dyDescent="0.2">
      <c r="A41" s="119" t="s">
        <v>3</v>
      </c>
      <c r="B41" s="119"/>
      <c r="C41" s="119"/>
      <c r="D41" s="119"/>
      <c r="E41" s="119"/>
      <c r="F41" s="120">
        <f>SUM(F8:F40)</f>
        <v>0</v>
      </c>
    </row>
    <row r="43" spans="1:6" ht="27.75" customHeight="1" x14ac:dyDescent="0.2">
      <c r="A43" s="213" t="s">
        <v>79</v>
      </c>
      <c r="B43" s="214"/>
      <c r="C43" s="214"/>
    </row>
    <row r="44" spans="1:6" s="57" customFormat="1" ht="19.5" customHeight="1" x14ac:dyDescent="0.2">
      <c r="A44" s="211" t="s">
        <v>20</v>
      </c>
      <c r="B44" s="212"/>
      <c r="C44" s="212"/>
      <c r="D44" s="212"/>
      <c r="E44" s="212"/>
      <c r="F44" s="212"/>
    </row>
    <row r="53" spans="1:1" ht="13.5" x14ac:dyDescent="0.2">
      <c r="A53" s="59"/>
    </row>
  </sheetData>
  <mergeCells count="3">
    <mergeCell ref="A43:C43"/>
    <mergeCell ref="A44:F44"/>
    <mergeCell ref="C6:F6"/>
  </mergeCells>
  <pageMargins left="0.35433070866141736" right="0.15748031496062992" top="0.74803149606299213" bottom="0.74803149606299213"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D30"/>
  <sheetViews>
    <sheetView tabSelected="1" zoomScale="70" zoomScaleNormal="70" zoomScaleSheetLayoutView="90" workbookViewId="0">
      <pane xSplit="4" ySplit="6" topLeftCell="E7" activePane="bottomRight" state="frozen"/>
      <selection pane="topRight" activeCell="E1" sqref="E1"/>
      <selection pane="bottomLeft" activeCell="A9" sqref="A9"/>
      <selection pane="bottomRight" activeCell="C26" sqref="C26"/>
    </sheetView>
  </sheetViews>
  <sheetFormatPr defaultColWidth="9" defaultRowHeight="12.75" x14ac:dyDescent="0.2"/>
  <cols>
    <col min="1" max="1" width="82.125" style="5" customWidth="1"/>
    <col min="2" max="2" width="37.625" style="5" customWidth="1"/>
    <col min="3" max="3" width="37" style="5" customWidth="1"/>
    <col min="4" max="4" width="39.375" style="5" customWidth="1"/>
    <col min="5" max="16384" width="9" style="5"/>
  </cols>
  <sheetData>
    <row r="1" spans="1:4" x14ac:dyDescent="0.2">
      <c r="A1" s="139"/>
    </row>
    <row r="2" spans="1:4" x14ac:dyDescent="0.2">
      <c r="A2" s="3"/>
      <c r="B2" s="64"/>
    </row>
    <row r="3" spans="1:4" x14ac:dyDescent="0.2">
      <c r="A3" s="65" t="s">
        <v>99</v>
      </c>
      <c r="B3" s="64"/>
    </row>
    <row r="4" spans="1:4" s="4" customFormat="1" x14ac:dyDescent="0.2">
      <c r="A4" s="126"/>
    </row>
    <row r="5" spans="1:4" s="68" customFormat="1" ht="13.5" thickBot="1" x14ac:dyDescent="0.25">
      <c r="A5" s="127"/>
      <c r="B5" s="218"/>
      <c r="C5" s="218"/>
      <c r="D5" s="218"/>
    </row>
    <row r="6" spans="1:4" s="69" customFormat="1" ht="60.75" customHeight="1" x14ac:dyDescent="0.15">
      <c r="A6" s="122" t="s">
        <v>34</v>
      </c>
      <c r="B6" s="61" t="s">
        <v>33</v>
      </c>
      <c r="C6" s="61" t="s">
        <v>31</v>
      </c>
      <c r="D6" s="123" t="s">
        <v>32</v>
      </c>
    </row>
    <row r="7" spans="1:4" x14ac:dyDescent="0.2">
      <c r="A7" s="124" t="s">
        <v>9</v>
      </c>
      <c r="B7" s="125"/>
      <c r="C7" s="125"/>
      <c r="D7" s="132"/>
    </row>
    <row r="8" spans="1:4" x14ac:dyDescent="0.2">
      <c r="A8" s="24" t="s">
        <v>4</v>
      </c>
      <c r="B8" s="28">
        <f>' PT za INDUSTRIJSKO IST'!E42+' PT za EKSPERIMENTALNI RAZVOJ'!E42</f>
        <v>0</v>
      </c>
      <c r="C8" s="28">
        <f>' PT za INDUSTRIJSKO IST'!F42+' PT za EKSPERIMENTALNI RAZVOJ'!F42</f>
        <v>0</v>
      </c>
      <c r="D8" s="78">
        <f>B8-C8</f>
        <v>0</v>
      </c>
    </row>
    <row r="9" spans="1:4" ht="15" customHeight="1" x14ac:dyDescent="0.2">
      <c r="A9" s="29" t="s">
        <v>11</v>
      </c>
      <c r="B9" s="33"/>
      <c r="C9" s="33"/>
      <c r="D9" s="79"/>
    </row>
    <row r="10" spans="1:4" x14ac:dyDescent="0.2">
      <c r="A10" s="38" t="s">
        <v>10</v>
      </c>
      <c r="B10" s="28">
        <f>' PT za INDUSTRIJSKO IST'!E46+' PT za EKSPERIMENTALNI RAZVOJ'!E46</f>
        <v>0</v>
      </c>
      <c r="C10" s="28">
        <f>' PT za INDUSTRIJSKO IST'!F46+' PT za EKSPERIMENTALNI RAZVOJ'!F46</f>
        <v>0</v>
      </c>
      <c r="D10" s="78">
        <f>B10-C10</f>
        <v>0</v>
      </c>
    </row>
    <row r="11" spans="1:4" ht="15" customHeight="1" x14ac:dyDescent="0.2">
      <c r="A11" s="29" t="s">
        <v>35</v>
      </c>
      <c r="B11" s="33"/>
      <c r="C11" s="33"/>
      <c r="D11" s="79"/>
    </row>
    <row r="12" spans="1:4" x14ac:dyDescent="0.2">
      <c r="A12" s="38" t="s">
        <v>13</v>
      </c>
      <c r="B12" s="28">
        <f>' PT za INDUSTRIJSKO IST'!E53+' PT za EKSPERIMENTALNI RAZVOJ'!E53</f>
        <v>0</v>
      </c>
      <c r="C12" s="28">
        <f>' PT za INDUSTRIJSKO IST'!F53+' PT za EKSPERIMENTALNI RAZVOJ'!F53</f>
        <v>0</v>
      </c>
      <c r="D12" s="78">
        <f>B12-C12</f>
        <v>0</v>
      </c>
    </row>
    <row r="13" spans="1:4" x14ac:dyDescent="0.2">
      <c r="A13" s="43" t="s">
        <v>36</v>
      </c>
      <c r="B13" s="33"/>
      <c r="C13" s="33"/>
      <c r="D13" s="79"/>
    </row>
    <row r="14" spans="1:4" x14ac:dyDescent="0.2">
      <c r="A14" s="24" t="s">
        <v>12</v>
      </c>
      <c r="B14" s="28">
        <f>' PT za INDUSTRIJSKO IST'!E65+' PT za EKSPERIMENTALNI RAZVOJ'!E65</f>
        <v>0</v>
      </c>
      <c r="C14" s="28">
        <f>' PT za INDUSTRIJSKO IST'!F65+' PT za EKSPERIMENTALNI RAZVOJ'!F65</f>
        <v>0</v>
      </c>
      <c r="D14" s="78">
        <f>B14-C14</f>
        <v>0</v>
      </c>
    </row>
    <row r="15" spans="1:4" x14ac:dyDescent="0.2">
      <c r="A15" s="43" t="s">
        <v>37</v>
      </c>
      <c r="B15" s="33"/>
      <c r="C15" s="33"/>
      <c r="D15" s="79"/>
    </row>
    <row r="16" spans="1:4" ht="13.5" thickBot="1" x14ac:dyDescent="0.25">
      <c r="A16" s="24" t="s">
        <v>22</v>
      </c>
      <c r="B16" s="28">
        <f>' PT za INDUSTRIJSKO IST'!E83+' PT za EKSPERIMENTALNI RAZVOJ'!E83</f>
        <v>0</v>
      </c>
      <c r="C16" s="28">
        <f>' PT za INDUSTRIJSKO IST'!F83+' PT za EKSPERIMENTALNI RAZVOJ'!F83</f>
        <v>0</v>
      </c>
      <c r="D16" s="78">
        <f>B16-C16</f>
        <v>0</v>
      </c>
    </row>
    <row r="17" spans="1:4" s="57" customFormat="1" ht="21" customHeight="1" thickBot="1" x14ac:dyDescent="0.25">
      <c r="A17" s="71" t="s">
        <v>28</v>
      </c>
      <c r="B17" s="75">
        <f>B8+B10+B12+B14+B16</f>
        <v>0</v>
      </c>
      <c r="C17" s="75">
        <f>C8+C10+C12+C14+C16</f>
        <v>0</v>
      </c>
      <c r="D17" s="75">
        <f>D8+D10+D12+D14+D16</f>
        <v>0</v>
      </c>
    </row>
    <row r="18" spans="1:4" ht="20.25" customHeight="1" thickBot="1" x14ac:dyDescent="0.25">
      <c r="A18" s="128" t="s">
        <v>29</v>
      </c>
      <c r="B18" s="129">
        <f>'Neprihvatljivi troškovi '!F41</f>
        <v>0</v>
      </c>
      <c r="C18" s="129"/>
      <c r="D18" s="133">
        <f>B18</f>
        <v>0</v>
      </c>
    </row>
    <row r="19" spans="1:4" s="131" customFormat="1" ht="13.5" thickBot="1" x14ac:dyDescent="0.25">
      <c r="A19" s="130" t="s">
        <v>30</v>
      </c>
      <c r="B19" s="163">
        <f>B17+B18</f>
        <v>0</v>
      </c>
      <c r="C19" s="163">
        <f>C17+C18</f>
        <v>0</v>
      </c>
      <c r="D19" s="163">
        <f>D17+D18</f>
        <v>0</v>
      </c>
    </row>
    <row r="22" spans="1:4" x14ac:dyDescent="0.2">
      <c r="B22" s="162"/>
      <c r="C22" s="162"/>
    </row>
    <row r="30" spans="1:4" ht="13.5" x14ac:dyDescent="0.2">
      <c r="A30" s="59"/>
    </row>
  </sheetData>
  <sheetProtection selectLockedCells="1" selectUnlockedCells="1"/>
  <mergeCells count="1">
    <mergeCell ref="B5:D5"/>
  </mergeCells>
  <pageMargins left="0.51181102362204722" right="0.23622047244094491"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Uvod</vt:lpstr>
      <vt:lpstr> PT za INDUSTRIJSKO IST</vt:lpstr>
      <vt:lpstr> PT za EKSPERIMENTALNI RAZVOJ</vt:lpstr>
      <vt:lpstr>Obrazloženje troškova</vt:lpstr>
      <vt:lpstr>Neprihvatljivi troškovi </vt:lpstr>
      <vt:lpstr>Sažetak troškova</vt:lpstr>
      <vt:lpstr>'Neprihvatljivi troškovi '!_ftnref1</vt:lpstr>
    </vt:vector>
  </TitlesOfParts>
  <Company>RAMBOLL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Zrinka Radišić</dc:creator>
  <cp:lastModifiedBy>MINTS</cp:lastModifiedBy>
  <cp:lastPrinted>2016-09-13T13:27:12Z</cp:lastPrinted>
  <dcterms:created xsi:type="dcterms:W3CDTF">2010-10-21T13:48:52Z</dcterms:created>
  <dcterms:modified xsi:type="dcterms:W3CDTF">2022-10-04T11:50:02Z</dcterms:modified>
</cp:coreProperties>
</file>