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 s="1"/>
  <c r="F23" i="1"/>
  <c r="F31" i="1"/>
  <c r="F32" i="1"/>
  <c r="G32" i="1" s="1"/>
  <c r="F33" i="1"/>
  <c r="G33" i="1" s="1"/>
  <c r="F38" i="1"/>
  <c r="F44" i="1"/>
  <c r="G44" i="1" s="1"/>
  <c r="F49" i="1"/>
  <c r="F53" i="1"/>
  <c r="F55" i="1"/>
  <c r="F57" i="1"/>
  <c r="F58" i="1"/>
  <c r="F59" i="1"/>
  <c r="F60" i="1"/>
  <c r="G60" i="1" s="1"/>
  <c r="F61" i="1"/>
  <c r="F62" i="1"/>
  <c r="F63" i="1"/>
  <c r="F64" i="1"/>
  <c r="G64" i="1" s="1"/>
  <c r="F65" i="1"/>
  <c r="F67" i="1"/>
  <c r="F69" i="1"/>
  <c r="G69" i="1" s="1"/>
  <c r="F70" i="1"/>
  <c r="F71" i="1"/>
  <c r="F72" i="1"/>
  <c r="G72" i="1" s="1"/>
  <c r="F73" i="1"/>
  <c r="F74" i="1"/>
  <c r="F75" i="1"/>
  <c r="F76" i="1"/>
  <c r="G76" i="1" s="1"/>
  <c r="F77" i="1"/>
  <c r="G77" i="1" s="1"/>
  <c r="F81" i="1"/>
  <c r="G81" i="1" s="1"/>
  <c r="F84" i="1"/>
  <c r="F87" i="1"/>
  <c r="F91" i="1"/>
  <c r="F94" i="1"/>
  <c r="F97" i="1"/>
  <c r="G97" i="1" s="1"/>
  <c r="F100" i="1"/>
  <c r="F102" i="1"/>
  <c r="F103" i="1"/>
  <c r="F104" i="1"/>
  <c r="G104" i="1" s="1"/>
  <c r="F105" i="1"/>
  <c r="G105" i="1" s="1"/>
  <c r="F109" i="1"/>
  <c r="G109" i="1" s="1"/>
  <c r="F110" i="1"/>
  <c r="F112" i="1"/>
  <c r="F114" i="1"/>
  <c r="F115" i="1"/>
  <c r="F117" i="1"/>
  <c r="F118" i="1"/>
  <c r="F120" i="1"/>
  <c r="G120" i="1" s="1"/>
  <c r="F121" i="1"/>
  <c r="G121" i="1" s="1"/>
  <c r="G38" i="1"/>
  <c r="G53" i="1"/>
  <c r="G70" i="1"/>
  <c r="G73" i="1"/>
  <c r="G74" i="1"/>
  <c r="G94" i="1"/>
  <c r="G102" i="1"/>
  <c r="G110" i="1"/>
  <c r="G117" i="1"/>
  <c r="G118" i="1"/>
  <c r="F12" i="1"/>
  <c r="D12" i="1"/>
  <c r="D17" i="1"/>
  <c r="D23" i="1"/>
  <c r="D31" i="1"/>
  <c r="D32" i="1"/>
  <c r="D33" i="1"/>
  <c r="D38" i="1"/>
  <c r="D44" i="1"/>
  <c r="D49" i="1"/>
  <c r="D53" i="1"/>
  <c r="D55" i="1"/>
  <c r="D57" i="1"/>
  <c r="D58" i="1"/>
  <c r="D59" i="1"/>
  <c r="D60" i="1"/>
  <c r="D61" i="1"/>
  <c r="D62" i="1"/>
  <c r="D63" i="1"/>
  <c r="D64" i="1"/>
  <c r="D65" i="1"/>
  <c r="D67" i="1"/>
  <c r="D69" i="1"/>
  <c r="D70" i="1"/>
  <c r="D71" i="1"/>
  <c r="D72" i="1"/>
  <c r="D73" i="1"/>
  <c r="D74" i="1"/>
  <c r="D75" i="1"/>
  <c r="D76" i="1"/>
  <c r="D77" i="1"/>
  <c r="D81" i="1"/>
  <c r="D84" i="1"/>
  <c r="D87" i="1"/>
  <c r="D91" i="1"/>
  <c r="D94" i="1"/>
  <c r="D97" i="1"/>
  <c r="D100" i="1"/>
  <c r="D102" i="1"/>
  <c r="D103" i="1"/>
  <c r="D104" i="1"/>
  <c r="D105" i="1"/>
  <c r="D109" i="1"/>
  <c r="D110" i="1"/>
  <c r="D112" i="1"/>
  <c r="D114" i="1"/>
  <c r="D115" i="1"/>
  <c r="D117" i="1"/>
  <c r="D118" i="1"/>
  <c r="D120" i="1"/>
  <c r="D121" i="1"/>
  <c r="B121" i="1"/>
  <c r="B120" i="1"/>
  <c r="B118" i="1"/>
  <c r="B117" i="1"/>
  <c r="B115" i="1"/>
  <c r="B114" i="1"/>
  <c r="B112" i="1"/>
  <c r="B110" i="1"/>
  <c r="B109" i="1"/>
  <c r="B105" i="1"/>
  <c r="B104" i="1"/>
  <c r="B103" i="1"/>
  <c r="B102" i="1"/>
  <c r="B100" i="1"/>
  <c r="B97" i="1"/>
  <c r="B94" i="1"/>
  <c r="B91" i="1"/>
  <c r="B87" i="1"/>
  <c r="B84" i="1"/>
  <c r="B81" i="1"/>
  <c r="B77" i="1"/>
  <c r="B76" i="1"/>
  <c r="B75" i="1"/>
  <c r="B74" i="1"/>
  <c r="B73" i="1"/>
  <c r="B72" i="1"/>
  <c r="B71" i="1"/>
  <c r="B70" i="1"/>
  <c r="B69" i="1"/>
  <c r="B67" i="1"/>
  <c r="B65" i="1"/>
  <c r="B64" i="1"/>
  <c r="B63" i="1"/>
  <c r="B62" i="1"/>
  <c r="B61" i="1"/>
  <c r="B60" i="1"/>
  <c r="B59" i="1"/>
  <c r="B58" i="1"/>
  <c r="B57" i="1"/>
  <c r="B55" i="1"/>
  <c r="B53" i="1"/>
  <c r="B49" i="1"/>
  <c r="B44" i="1"/>
  <c r="B38" i="1"/>
  <c r="B33" i="1"/>
  <c r="B32" i="1"/>
  <c r="B31" i="1"/>
  <c r="B23" i="1"/>
  <c r="B17" i="1"/>
  <c r="B11" i="1"/>
  <c r="D11" i="1" s="1"/>
  <c r="F11" i="1" s="1"/>
  <c r="G11" i="1" s="1"/>
  <c r="B12" i="1"/>
  <c r="G12" i="1" s="1"/>
  <c r="B10" i="1"/>
  <c r="D10" i="1"/>
  <c r="F10" i="1" s="1"/>
  <c r="G10" i="1" s="1"/>
  <c r="G23" i="1"/>
  <c r="G31" i="1"/>
  <c r="G49" i="1"/>
  <c r="G55" i="1"/>
  <c r="G57" i="1"/>
  <c r="G58" i="1"/>
  <c r="G59" i="1"/>
  <c r="G61" i="1"/>
  <c r="G62" i="1"/>
  <c r="G63" i="1"/>
  <c r="G65" i="1"/>
  <c r="G67" i="1"/>
  <c r="G71" i="1"/>
  <c r="G75" i="1"/>
  <c r="G84" i="1"/>
  <c r="G87" i="1"/>
  <c r="G91" i="1"/>
  <c r="G100" i="1"/>
  <c r="G103" i="1"/>
  <c r="G112" i="1"/>
  <c r="G114" i="1"/>
  <c r="G115" i="1"/>
</calcChain>
</file>

<file path=xl/sharedStrings.xml><?xml version="1.0" encoding="utf-8"?>
<sst xmlns="http://schemas.openxmlformats.org/spreadsheetml/2006/main" count="128" uniqueCount="98">
  <si>
    <t>Posebni nazivi radnih mjesta i koeficijenti složenosti poslova u visokim učilištima i javnim institutima </t>
  </si>
  <si>
    <t>Osnovica</t>
  </si>
  <si>
    <t>Koeficijent</t>
  </si>
  <si>
    <t>Bruto 1</t>
  </si>
  <si>
    <t>HRK</t>
  </si>
  <si>
    <t>Doprinosi</t>
  </si>
  <si>
    <t>Bruto 2</t>
  </si>
  <si>
    <t>Jedinični trošak plaće</t>
  </si>
  <si>
    <t>a) Položaji I. vrste</t>
  </si>
  <si>
    <t>1. dekan, dekan veleučilišta ili visoke škole</t>
  </si>
  <si>
    <t>– redoviti profesor, trajno zvanje</t>
  </si>
  <si>
    <t>– redoviti profesor, prvi izbor</t>
  </si>
  <si>
    <t>– izvanredni profesor</t>
  </si>
  <si>
    <t>– docent</t>
  </si>
  <si>
    <t>– profesor visoke škole, profesor visoke škole u trajnom zvanju ili viši predavač</t>
  </si>
  <si>
    <t>a) iznad 500 zaposlenika 3,395</t>
  </si>
  <si>
    <t>b) od 200 do 500 zaposlenika 3,298</t>
  </si>
  <si>
    <t>c) do 200 zaposlenika 3,201</t>
  </si>
  <si>
    <t>2. dekan fakulteta bez pravne osobnosti</t>
  </si>
  <si>
    <t>– docent 3,152</t>
  </si>
  <si>
    <t>3. ravnatelj</t>
  </si>
  <si>
    <t>– znanstveni savjetnik, drugi izbor</t>
  </si>
  <si>
    <t>– znanstveni savjetnik, trajno zvanje</t>
  </si>
  <si>
    <t>– znanstveni savjetnik, prvi izbor</t>
  </si>
  <si>
    <t>– viši znanstveni suradnik</t>
  </si>
  <si>
    <t>– znanstveni suradnik 3,298</t>
  </si>
  <si>
    <t>4. prodekan, prodekan veleučilišta ili visoke škole</t>
  </si>
  <si>
    <t>– profesor visoke škole, profesor visoke škole u trajnom zvanju</t>
  </si>
  <si>
    <t>– viši predavač</t>
  </si>
  <si>
    <t>a) iznad 500 zaposlenika 3,201</t>
  </si>
  <si>
    <t>b) od 200 do 500 zaposlenika 3,152</t>
  </si>
  <si>
    <t>c) do 200 zaposlenika 3,104</t>
  </si>
  <si>
    <t>5. Prodekan fakulteta bez pravne osobnosti</t>
  </si>
  <si>
    <t>– docent 3,104</t>
  </si>
  <si>
    <t>6. pomoćnik ravnatelja</t>
  </si>
  <si>
    <t>– znanstveni suradnik 3,152</t>
  </si>
  <si>
    <t>7. pročelnik sveučilišnog odjela</t>
  </si>
  <si>
    <t>8. zamjenik pročelnika sveučilišnog odjela</t>
  </si>
  <si>
    <t>– izvanredni profesor – docent 3,104</t>
  </si>
  <si>
    <t>9. pročelnik odsjeka, predstojnik zavoda (više od 20 zaposlenika)</t>
  </si>
  <si>
    <t>– redoviti profesor, trajno zvanje 3,104</t>
  </si>
  <si>
    <t>– znanstveni savjetnik, trajno zvanje 3,104</t>
  </si>
  <si>
    <t>– redoviti profesor, prvi izbor 2,716</t>
  </si>
  <si>
    <t>– znanstveni savjetnik, prvi izbor 2,716</t>
  </si>
  <si>
    <t>– izvanredni profesor 2,328</t>
  </si>
  <si>
    <t>– viši znanstveni suradnik 2,328</t>
  </si>
  <si>
    <t>– docent 2,134</t>
  </si>
  <si>
    <t>– znanstveni suradnik 2,134</t>
  </si>
  <si>
    <t>– profesor visoke škole 2,134</t>
  </si>
  <si>
    <t>– viši predavač, viši asistent 1,746</t>
  </si>
  <si>
    <t>10. pročelnik odsjeka, predstojnik zavoda (do 20 zaposlenih)</t>
  </si>
  <si>
    <t>– redoviti profesor, trajno zvanje 3,055</t>
  </si>
  <si>
    <t>– znanstveni savjetnik, trajno zvanje 3,055</t>
  </si>
  <si>
    <t>– redoviti profesor, prvi izbor 2,619</t>
  </si>
  <si>
    <t>– znanstveni savjetnik, prvi izbor 2,619</t>
  </si>
  <si>
    <t>– izvanredni profesor 2,231</t>
  </si>
  <si>
    <t>– viši znanstveni suradnik 2,231</t>
  </si>
  <si>
    <t>– docent 2,037</t>
  </si>
  <si>
    <t>– znanstveni suradnik 2,037</t>
  </si>
  <si>
    <t>– profesor visoke škole, profesor visoke škole u trajnom zvanju                           2,037</t>
  </si>
  <si>
    <t>– viši predavač, viši asistent 1,697</t>
  </si>
  <si>
    <t>11. voditelj laborat., šef katedre</t>
  </si>
  <si>
    <t>– znanstveni savjetnik, trajno zvanje 3,007</t>
  </si>
  <si>
    <t>12. voditelj laborat., šef katedre</t>
  </si>
  <si>
    <t>– znanstveni savjetnik, prvi izbor 2,570</t>
  </si>
  <si>
    <t>13. voditelj laborat., šef katedre</t>
  </si>
  <si>
    <t>– viši znanstveni suradnik 2,182</t>
  </si>
  <si>
    <t>14. voditelj laborat., šef katedre</t>
  </si>
  <si>
    <t>– znanstveni suradnik 1,988</t>
  </si>
  <si>
    <t>15. voditelj laborat., šef katedre</t>
  </si>
  <si>
    <t>– viši asistent 1,746</t>
  </si>
  <si>
    <t>16. voditelj laborat., šef katedre</t>
  </si>
  <si>
    <t>– predavač</t>
  </si>
  <si>
    <t>– asistent 1,503</t>
  </si>
  <si>
    <t>b) Radna mjesta I. vrste</t>
  </si>
  <si>
    <t>1. redoviti profesor – trajno zvanje, znanstveni savjetnik</t>
  </si>
  <si>
    <t>– drugi izbor 2,958</t>
  </si>
  <si>
    <t>2. redoviti profesor – prvi izbor, znanstveni savjetnik</t>
  </si>
  <si>
    <t>– prvi izbor 2,425</t>
  </si>
  <si>
    <t>3. izvanredni profesor, viši znanstveni suradnik 2,037</t>
  </si>
  <si>
    <t>4. docent, znanstveni suradnik, viši lektor, profesor visoke škole, profesor visoke škole u trajnom zvanju 1,843</t>
  </si>
  <si>
    <t>5. knjižničarski savjetnik, umjetnički savjetnik 1,843</t>
  </si>
  <si>
    <t>6. viši predavač, viši asistent, poslijedoktorand,</t>
  </si>
  <si>
    <t>viši umjetnički suradnik, viši knjižničar</t>
  </si>
  <si>
    <t>stručni savjetnik u sustavu znanosti i visokom</t>
  </si>
  <si>
    <t>obrazovanju 1,600</t>
  </si>
  <si>
    <t>7. lektor 1,455</t>
  </si>
  <si>
    <t>8. asistent, viši stručni suradnik u sustavu</t>
  </si>
  <si>
    <t>znanosti i visokom obrazovanju, dipl. knjižničar 1,406</t>
  </si>
  <si>
    <t>9. stručni suradnik u sustavu znanosti i</t>
  </si>
  <si>
    <t>visokom obrazovanju 1,261</t>
  </si>
  <si>
    <t>10. predavač, umjetnički suradnik 1,406</t>
  </si>
  <si>
    <t>c) Radna mjesta II. vrste</t>
  </si>
  <si>
    <t>1. viši tehničar, viši laborant 1,067</t>
  </si>
  <si>
    <t>2. knjižničar 1,018</t>
  </si>
  <si>
    <t>d) Radna mjesta III. vrste</t>
  </si>
  <si>
    <t>1. laborant, tehnički suradnik 0,970</t>
  </si>
  <si>
    <t>2. pomoćni knjižničar 0,873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</si>
</sst>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0" fillId="0" borderId="0" xfId="0" applyNumberFormat="1"/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164" fontId="0" fillId="0" borderId="0" xfId="0" applyNumberFormat="1"/>
    <xf numFmtId="165" fontId="1" fillId="2" borderId="3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0" fillId="0" borderId="0" xfId="0" applyNumberFormat="1"/>
    <xf numFmtId="43" fontId="2" fillId="0" borderId="4" xfId="0" applyNumberFormat="1" applyFont="1" applyBorder="1" applyAlignment="1">
      <alignment horizontal="right" vertical="center"/>
    </xf>
    <xf numFmtId="43" fontId="2" fillId="0" borderId="4" xfId="0" applyNumberFormat="1" applyFont="1" applyBorder="1" applyAlignment="1">
      <alignment horizontal="center" vertical="center"/>
    </xf>
    <xf numFmtId="43" fontId="2" fillId="0" borderId="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43" fontId="1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>
      <selection activeCell="B2" sqref="B2"/>
    </sheetView>
  </sheetViews>
  <sheetFormatPr defaultRowHeight="15" x14ac:dyDescent="0.25"/>
  <cols>
    <col min="1" max="1" width="86.5703125" bestFit="1" customWidth="1"/>
    <col min="2" max="2" width="11.5703125" style="8" bestFit="1" customWidth="1"/>
    <col min="3" max="3" width="9.7109375" style="8" bestFit="1" customWidth="1"/>
    <col min="4" max="4" width="11.28515625" style="8" bestFit="1" customWidth="1"/>
    <col min="5" max="5" width="8.85546875" style="12" bestFit="1" customWidth="1"/>
    <col min="6" max="6" width="11.28515625" style="8" bestFit="1" customWidth="1"/>
    <col min="7" max="7" width="18.7109375" style="8" bestFit="1" customWidth="1"/>
    <col min="10" max="10" width="9.42578125" customWidth="1"/>
  </cols>
  <sheetData>
    <row r="1" spans="1:10" ht="71.25" customHeight="1" x14ac:dyDescent="0.25">
      <c r="A1" s="16" t="s">
        <v>0</v>
      </c>
      <c r="B1" s="4" t="s">
        <v>1</v>
      </c>
      <c r="C1" s="18" t="s">
        <v>2</v>
      </c>
      <c r="D1" s="4" t="s">
        <v>3</v>
      </c>
      <c r="E1" s="9" t="s">
        <v>5</v>
      </c>
      <c r="F1" s="4" t="s">
        <v>6</v>
      </c>
      <c r="G1" s="20" t="s">
        <v>7</v>
      </c>
    </row>
    <row r="2" spans="1:10" ht="15.75" thickBot="1" x14ac:dyDescent="0.3">
      <c r="A2" s="17"/>
      <c r="B2" s="22">
        <v>6663.47</v>
      </c>
      <c r="C2" s="19"/>
      <c r="D2" s="5" t="s">
        <v>4</v>
      </c>
      <c r="E2" s="10">
        <v>1.165</v>
      </c>
      <c r="F2" s="5" t="s">
        <v>4</v>
      </c>
      <c r="G2" s="21"/>
    </row>
    <row r="3" spans="1:10" ht="15.75" thickBot="1" x14ac:dyDescent="0.3">
      <c r="A3" s="1" t="s">
        <v>8</v>
      </c>
      <c r="B3" s="6"/>
      <c r="C3" s="6"/>
      <c r="D3" s="6"/>
      <c r="E3" s="11"/>
      <c r="F3" s="6"/>
      <c r="G3" s="7"/>
    </row>
    <row r="4" spans="1:10" ht="15.75" thickBot="1" x14ac:dyDescent="0.3">
      <c r="A4" s="2" t="s">
        <v>9</v>
      </c>
      <c r="B4" s="7"/>
      <c r="C4" s="7"/>
      <c r="D4" s="7"/>
      <c r="E4" s="11"/>
      <c r="F4" s="7"/>
      <c r="G4" s="7"/>
    </row>
    <row r="5" spans="1:10" ht="15.75" thickBot="1" x14ac:dyDescent="0.3">
      <c r="A5" s="2" t="s">
        <v>10</v>
      </c>
      <c r="B5" s="7"/>
      <c r="C5" s="7"/>
      <c r="D5" s="7"/>
      <c r="E5" s="11"/>
      <c r="F5" s="7"/>
      <c r="G5" s="7"/>
    </row>
    <row r="6" spans="1:10" ht="15.75" thickBot="1" x14ac:dyDescent="0.3">
      <c r="A6" s="2" t="s">
        <v>11</v>
      </c>
      <c r="B6" s="7"/>
      <c r="C6" s="7"/>
      <c r="D6" s="7"/>
      <c r="E6" s="11"/>
      <c r="F6" s="7"/>
      <c r="G6" s="7"/>
      <c r="J6" s="3"/>
    </row>
    <row r="7" spans="1:10" ht="15.75" thickBot="1" x14ac:dyDescent="0.3">
      <c r="A7" s="2" t="s">
        <v>12</v>
      </c>
      <c r="B7" s="7"/>
      <c r="C7" s="7"/>
      <c r="D7" s="7"/>
      <c r="E7" s="11"/>
      <c r="F7" s="7"/>
      <c r="G7" s="7"/>
    </row>
    <row r="8" spans="1:10" ht="15.75" thickBot="1" x14ac:dyDescent="0.3">
      <c r="A8" s="2" t="s">
        <v>13</v>
      </c>
      <c r="B8" s="7"/>
      <c r="C8" s="7"/>
      <c r="D8" s="7"/>
      <c r="E8" s="11"/>
      <c r="F8" s="7"/>
      <c r="G8" s="7"/>
    </row>
    <row r="9" spans="1:10" ht="15.75" thickBot="1" x14ac:dyDescent="0.3">
      <c r="A9" s="2" t="s">
        <v>14</v>
      </c>
      <c r="B9" s="7"/>
      <c r="C9" s="7"/>
      <c r="D9" s="7"/>
      <c r="E9" s="11"/>
      <c r="F9" s="7"/>
      <c r="G9" s="7"/>
    </row>
    <row r="10" spans="1:10" ht="15.75" thickBot="1" x14ac:dyDescent="0.3">
      <c r="A10" s="2" t="s">
        <v>15</v>
      </c>
      <c r="B10" s="13">
        <f>$B$2</f>
        <v>6663.47</v>
      </c>
      <c r="C10" s="13">
        <v>3.395</v>
      </c>
      <c r="D10" s="13">
        <f>B10*C10</f>
        <v>22622.480650000001</v>
      </c>
      <c r="E10" s="14">
        <v>1.165</v>
      </c>
      <c r="F10" s="13">
        <f>D10*E10</f>
        <v>26355.189957250001</v>
      </c>
      <c r="G10" s="13">
        <f>F10/143.3333</f>
        <v>183.87346106766535</v>
      </c>
    </row>
    <row r="11" spans="1:10" ht="15.75" thickBot="1" x14ac:dyDescent="0.3">
      <c r="A11" s="2" t="s">
        <v>16</v>
      </c>
      <c r="B11" s="13">
        <f t="shared" ref="B11:B12" si="0">$B$2</f>
        <v>6663.47</v>
      </c>
      <c r="C11" s="13">
        <v>3.298</v>
      </c>
      <c r="D11" s="13">
        <f t="shared" ref="D11:D74" si="1">B11*C11</f>
        <v>21976.124060000002</v>
      </c>
      <c r="E11" s="14">
        <v>1.165</v>
      </c>
      <c r="F11" s="13">
        <f t="shared" ref="F11" si="2">D11*E11</f>
        <v>25602.184529900002</v>
      </c>
      <c r="G11" s="13">
        <f t="shared" ref="G11:G74" si="3">F11/143.3333</f>
        <v>178.61993360858921</v>
      </c>
    </row>
    <row r="12" spans="1:10" ht="15.75" thickBot="1" x14ac:dyDescent="0.3">
      <c r="A12" s="2" t="s">
        <v>17</v>
      </c>
      <c r="B12" s="13">
        <f t="shared" si="0"/>
        <v>6663.47</v>
      </c>
      <c r="C12" s="13">
        <v>3.2010000000000001</v>
      </c>
      <c r="D12" s="13">
        <f>B12*C12</f>
        <v>21329.767470000003</v>
      </c>
      <c r="E12" s="14">
        <v>1.165</v>
      </c>
      <c r="F12" s="13">
        <f>D12*E12</f>
        <v>24849.179102550002</v>
      </c>
      <c r="G12" s="13">
        <f t="shared" si="3"/>
        <v>173.36640614951307</v>
      </c>
    </row>
    <row r="13" spans="1:10" ht="15.75" thickBot="1" x14ac:dyDescent="0.3">
      <c r="A13" s="2" t="s">
        <v>18</v>
      </c>
      <c r="B13" s="15"/>
      <c r="C13" s="15"/>
      <c r="D13" s="13"/>
      <c r="E13" s="14"/>
      <c r="F13" s="13"/>
      <c r="G13" s="13"/>
    </row>
    <row r="14" spans="1:10" ht="15.75" thickBot="1" x14ac:dyDescent="0.3">
      <c r="A14" s="2" t="s">
        <v>10</v>
      </c>
      <c r="B14" s="15"/>
      <c r="C14" s="15"/>
      <c r="D14" s="13"/>
      <c r="E14" s="14"/>
      <c r="F14" s="13"/>
      <c r="G14" s="13"/>
    </row>
    <row r="15" spans="1:10" ht="15.75" thickBot="1" x14ac:dyDescent="0.3">
      <c r="A15" s="2" t="s">
        <v>11</v>
      </c>
      <c r="B15" s="15"/>
      <c r="C15" s="15"/>
      <c r="D15" s="13"/>
      <c r="E15" s="14"/>
      <c r="F15" s="13"/>
      <c r="G15" s="13"/>
    </row>
    <row r="16" spans="1:10" ht="15.75" thickBot="1" x14ac:dyDescent="0.3">
      <c r="A16" s="2" t="s">
        <v>12</v>
      </c>
      <c r="B16" s="15"/>
      <c r="C16" s="15"/>
      <c r="D16" s="13"/>
      <c r="E16" s="14"/>
      <c r="F16" s="13"/>
      <c r="G16" s="13"/>
    </row>
    <row r="17" spans="1:7" ht="15.75" thickBot="1" x14ac:dyDescent="0.3">
      <c r="A17" s="2" t="s">
        <v>19</v>
      </c>
      <c r="B17" s="13">
        <f t="shared" ref="B17" si="4">$B$2</f>
        <v>6663.47</v>
      </c>
      <c r="C17" s="13">
        <v>3.1520000000000001</v>
      </c>
      <c r="D17" s="13">
        <f t="shared" si="1"/>
        <v>21003.257440000001</v>
      </c>
      <c r="E17" s="14">
        <v>1.165</v>
      </c>
      <c r="F17" s="13">
        <f t="shared" ref="F17:F76" si="5">D17*E17</f>
        <v>24468.794917600004</v>
      </c>
      <c r="G17" s="13">
        <f t="shared" si="3"/>
        <v>170.71256238152614</v>
      </c>
    </row>
    <row r="18" spans="1:7" ht="15.75" thickBot="1" x14ac:dyDescent="0.3">
      <c r="A18" s="2" t="s">
        <v>20</v>
      </c>
      <c r="B18" s="15"/>
      <c r="C18" s="15"/>
      <c r="D18" s="13"/>
      <c r="E18" s="14"/>
      <c r="F18" s="13"/>
      <c r="G18" s="13"/>
    </row>
    <row r="19" spans="1:7" ht="15.75" thickBot="1" x14ac:dyDescent="0.3">
      <c r="A19" s="2" t="s">
        <v>21</v>
      </c>
      <c r="B19" s="15"/>
      <c r="C19" s="15"/>
      <c r="D19" s="13"/>
      <c r="E19" s="14"/>
      <c r="F19" s="13"/>
      <c r="G19" s="13"/>
    </row>
    <row r="20" spans="1:7" ht="15.75" thickBot="1" x14ac:dyDescent="0.3">
      <c r="A20" s="2" t="s">
        <v>22</v>
      </c>
      <c r="B20" s="15"/>
      <c r="C20" s="15"/>
      <c r="D20" s="13"/>
      <c r="E20" s="14"/>
      <c r="F20" s="13"/>
      <c r="G20" s="13"/>
    </row>
    <row r="21" spans="1:7" ht="15.75" thickBot="1" x14ac:dyDescent="0.3">
      <c r="A21" s="2" t="s">
        <v>23</v>
      </c>
      <c r="B21" s="15"/>
      <c r="C21" s="15"/>
      <c r="D21" s="13"/>
      <c r="E21" s="14"/>
      <c r="F21" s="13"/>
      <c r="G21" s="13"/>
    </row>
    <row r="22" spans="1:7" ht="15.75" thickBot="1" x14ac:dyDescent="0.3">
      <c r="A22" s="2" t="s">
        <v>24</v>
      </c>
      <c r="B22" s="15"/>
      <c r="C22" s="15"/>
      <c r="D22" s="13"/>
      <c r="E22" s="14"/>
      <c r="F22" s="13"/>
      <c r="G22" s="13"/>
    </row>
    <row r="23" spans="1:7" ht="15.75" thickBot="1" x14ac:dyDescent="0.3">
      <c r="A23" s="2" t="s">
        <v>25</v>
      </c>
      <c r="B23" s="13">
        <f t="shared" ref="B23" si="6">$B$2</f>
        <v>6663.47</v>
      </c>
      <c r="C23" s="13">
        <v>3.298</v>
      </c>
      <c r="D23" s="13">
        <f t="shared" si="1"/>
        <v>21976.124060000002</v>
      </c>
      <c r="E23" s="14">
        <v>1.165</v>
      </c>
      <c r="F23" s="13">
        <f t="shared" si="5"/>
        <v>25602.184529900002</v>
      </c>
      <c r="G23" s="13">
        <f t="shared" si="3"/>
        <v>178.61993360858921</v>
      </c>
    </row>
    <row r="24" spans="1:7" ht="15.75" thickBot="1" x14ac:dyDescent="0.3">
      <c r="A24" s="2" t="s">
        <v>26</v>
      </c>
      <c r="B24" s="15"/>
      <c r="C24" s="15"/>
      <c r="D24" s="13"/>
      <c r="E24" s="14"/>
      <c r="F24" s="13"/>
      <c r="G24" s="13"/>
    </row>
    <row r="25" spans="1:7" ht="15.75" thickBot="1" x14ac:dyDescent="0.3">
      <c r="A25" s="2" t="s">
        <v>10</v>
      </c>
      <c r="B25" s="15"/>
      <c r="C25" s="15"/>
      <c r="D25" s="13"/>
      <c r="E25" s="14"/>
      <c r="F25" s="13"/>
      <c r="G25" s="13"/>
    </row>
    <row r="26" spans="1:7" ht="15.75" thickBot="1" x14ac:dyDescent="0.3">
      <c r="A26" s="2" t="s">
        <v>11</v>
      </c>
      <c r="B26" s="15"/>
      <c r="C26" s="15"/>
      <c r="D26" s="13"/>
      <c r="E26" s="14"/>
      <c r="F26" s="13"/>
      <c r="G26" s="13"/>
    </row>
    <row r="27" spans="1:7" ht="15.75" thickBot="1" x14ac:dyDescent="0.3">
      <c r="A27" s="2" t="s">
        <v>12</v>
      </c>
      <c r="B27" s="15"/>
      <c r="C27" s="15"/>
      <c r="D27" s="13"/>
      <c r="E27" s="14"/>
      <c r="F27" s="13"/>
      <c r="G27" s="13"/>
    </row>
    <row r="28" spans="1:7" ht="15.75" thickBot="1" x14ac:dyDescent="0.3">
      <c r="A28" s="2" t="s">
        <v>13</v>
      </c>
      <c r="B28" s="15"/>
      <c r="C28" s="15"/>
      <c r="D28" s="13"/>
      <c r="E28" s="14"/>
      <c r="F28" s="13"/>
      <c r="G28" s="13"/>
    </row>
    <row r="29" spans="1:7" ht="15.75" thickBot="1" x14ac:dyDescent="0.3">
      <c r="A29" s="2" t="s">
        <v>27</v>
      </c>
      <c r="B29" s="15"/>
      <c r="C29" s="15"/>
      <c r="D29" s="13"/>
      <c r="E29" s="14"/>
      <c r="F29" s="13"/>
      <c r="G29" s="13"/>
    </row>
    <row r="30" spans="1:7" ht="15.75" thickBot="1" x14ac:dyDescent="0.3">
      <c r="A30" s="2" t="s">
        <v>28</v>
      </c>
      <c r="B30" s="15"/>
      <c r="C30" s="15"/>
      <c r="D30" s="13"/>
      <c r="E30" s="14"/>
      <c r="F30" s="13"/>
      <c r="G30" s="13"/>
    </row>
    <row r="31" spans="1:7" ht="15.75" thickBot="1" x14ac:dyDescent="0.3">
      <c r="A31" s="2" t="s">
        <v>29</v>
      </c>
      <c r="B31" s="13">
        <f t="shared" ref="B31:B33" si="7">$B$2</f>
        <v>6663.47</v>
      </c>
      <c r="C31" s="13">
        <v>3.2010000000000001</v>
      </c>
      <c r="D31" s="13">
        <f t="shared" si="1"/>
        <v>21329.767470000003</v>
      </c>
      <c r="E31" s="14">
        <v>1.165</v>
      </c>
      <c r="F31" s="13">
        <f t="shared" si="5"/>
        <v>24849.179102550002</v>
      </c>
      <c r="G31" s="13">
        <f t="shared" si="3"/>
        <v>173.36640614951307</v>
      </c>
    </row>
    <row r="32" spans="1:7" ht="15.75" thickBot="1" x14ac:dyDescent="0.3">
      <c r="A32" s="2" t="s">
        <v>30</v>
      </c>
      <c r="B32" s="13">
        <f t="shared" si="7"/>
        <v>6663.47</v>
      </c>
      <c r="C32" s="13">
        <v>3.1520000000000001</v>
      </c>
      <c r="D32" s="13">
        <f t="shared" si="1"/>
        <v>21003.257440000001</v>
      </c>
      <c r="E32" s="14">
        <v>1.165</v>
      </c>
      <c r="F32" s="13">
        <f t="shared" si="5"/>
        <v>24468.794917600004</v>
      </c>
      <c r="G32" s="13">
        <f t="shared" si="3"/>
        <v>170.71256238152614</v>
      </c>
    </row>
    <row r="33" spans="1:7" ht="15.75" thickBot="1" x14ac:dyDescent="0.3">
      <c r="A33" s="2" t="s">
        <v>31</v>
      </c>
      <c r="B33" s="13">
        <f t="shared" si="7"/>
        <v>6663.47</v>
      </c>
      <c r="C33" s="13">
        <v>3.1040000000000001</v>
      </c>
      <c r="D33" s="13">
        <f t="shared" si="1"/>
        <v>20683.410880000003</v>
      </c>
      <c r="E33" s="14">
        <v>1.165</v>
      </c>
      <c r="F33" s="13">
        <f t="shared" si="5"/>
        <v>24096.173675200003</v>
      </c>
      <c r="G33" s="13">
        <f t="shared" si="3"/>
        <v>168.11287869043693</v>
      </c>
    </row>
    <row r="34" spans="1:7" ht="15.75" thickBot="1" x14ac:dyDescent="0.3">
      <c r="A34" s="2" t="s">
        <v>32</v>
      </c>
      <c r="B34" s="15"/>
      <c r="C34" s="15"/>
      <c r="D34" s="13"/>
      <c r="E34" s="14"/>
      <c r="F34" s="13"/>
      <c r="G34" s="13"/>
    </row>
    <row r="35" spans="1:7" ht="15.75" thickBot="1" x14ac:dyDescent="0.3">
      <c r="A35" s="2" t="s">
        <v>10</v>
      </c>
      <c r="B35" s="15"/>
      <c r="C35" s="15"/>
      <c r="D35" s="13"/>
      <c r="E35" s="14"/>
      <c r="F35" s="13"/>
      <c r="G35" s="13"/>
    </row>
    <row r="36" spans="1:7" ht="15.75" thickBot="1" x14ac:dyDescent="0.3">
      <c r="A36" s="2" t="s">
        <v>11</v>
      </c>
      <c r="B36" s="15"/>
      <c r="C36" s="15"/>
      <c r="D36" s="13"/>
      <c r="E36" s="14"/>
      <c r="F36" s="13"/>
      <c r="G36" s="13"/>
    </row>
    <row r="37" spans="1:7" ht="15.75" thickBot="1" x14ac:dyDescent="0.3">
      <c r="A37" s="2" t="s">
        <v>12</v>
      </c>
      <c r="B37" s="15"/>
      <c r="C37" s="15"/>
      <c r="D37" s="13"/>
      <c r="E37" s="14"/>
      <c r="F37" s="13"/>
      <c r="G37" s="13"/>
    </row>
    <row r="38" spans="1:7" ht="15.75" thickBot="1" x14ac:dyDescent="0.3">
      <c r="A38" s="2" t="s">
        <v>33</v>
      </c>
      <c r="B38" s="13">
        <f t="shared" ref="B38" si="8">$B$2</f>
        <v>6663.47</v>
      </c>
      <c r="C38" s="13">
        <v>3.1040000000000001</v>
      </c>
      <c r="D38" s="13">
        <f t="shared" si="1"/>
        <v>20683.410880000003</v>
      </c>
      <c r="E38" s="14">
        <v>1.165</v>
      </c>
      <c r="F38" s="13">
        <f t="shared" si="5"/>
        <v>24096.173675200003</v>
      </c>
      <c r="G38" s="13">
        <f t="shared" si="3"/>
        <v>168.11287869043693</v>
      </c>
    </row>
    <row r="39" spans="1:7" ht="15.75" thickBot="1" x14ac:dyDescent="0.3">
      <c r="A39" s="2" t="s">
        <v>34</v>
      </c>
      <c r="B39" s="15"/>
      <c r="C39" s="15"/>
      <c r="D39" s="13"/>
      <c r="E39" s="14"/>
      <c r="F39" s="13"/>
      <c r="G39" s="13"/>
    </row>
    <row r="40" spans="1:7" ht="15.75" thickBot="1" x14ac:dyDescent="0.3">
      <c r="A40" s="2" t="s">
        <v>21</v>
      </c>
      <c r="B40" s="15"/>
      <c r="C40" s="15"/>
      <c r="D40" s="13"/>
      <c r="E40" s="14"/>
      <c r="F40" s="13"/>
      <c r="G40" s="13"/>
    </row>
    <row r="41" spans="1:7" ht="15.75" thickBot="1" x14ac:dyDescent="0.3">
      <c r="A41" s="2" t="s">
        <v>22</v>
      </c>
      <c r="B41" s="15"/>
      <c r="C41" s="15"/>
      <c r="D41" s="13"/>
      <c r="E41" s="14"/>
      <c r="F41" s="13"/>
      <c r="G41" s="13"/>
    </row>
    <row r="42" spans="1:7" ht="15.75" thickBot="1" x14ac:dyDescent="0.3">
      <c r="A42" s="2" t="s">
        <v>23</v>
      </c>
      <c r="B42" s="15"/>
      <c r="C42" s="15"/>
      <c r="D42" s="13"/>
      <c r="E42" s="14"/>
      <c r="F42" s="13"/>
      <c r="G42" s="13"/>
    </row>
    <row r="43" spans="1:7" ht="15.75" thickBot="1" x14ac:dyDescent="0.3">
      <c r="A43" s="2" t="s">
        <v>24</v>
      </c>
      <c r="B43" s="15"/>
      <c r="C43" s="15"/>
      <c r="D43" s="13"/>
      <c r="E43" s="14"/>
      <c r="F43" s="13"/>
      <c r="G43" s="13"/>
    </row>
    <row r="44" spans="1:7" ht="15.75" thickBot="1" x14ac:dyDescent="0.3">
      <c r="A44" s="2" t="s">
        <v>35</v>
      </c>
      <c r="B44" s="13">
        <f t="shared" ref="B44" si="9">$B$2</f>
        <v>6663.47</v>
      </c>
      <c r="C44" s="13">
        <v>3.1520000000000001</v>
      </c>
      <c r="D44" s="13">
        <f t="shared" si="1"/>
        <v>21003.257440000001</v>
      </c>
      <c r="E44" s="14">
        <v>1.165</v>
      </c>
      <c r="F44" s="13">
        <f t="shared" si="5"/>
        <v>24468.794917600004</v>
      </c>
      <c r="G44" s="13">
        <f t="shared" si="3"/>
        <v>170.71256238152614</v>
      </c>
    </row>
    <row r="45" spans="1:7" ht="15.75" thickBot="1" x14ac:dyDescent="0.3">
      <c r="A45" s="2" t="s">
        <v>36</v>
      </c>
      <c r="B45" s="15"/>
      <c r="C45" s="15"/>
      <c r="D45" s="13"/>
      <c r="E45" s="14"/>
      <c r="F45" s="13"/>
      <c r="G45" s="13"/>
    </row>
    <row r="46" spans="1:7" ht="15.75" thickBot="1" x14ac:dyDescent="0.3">
      <c r="A46" s="2" t="s">
        <v>10</v>
      </c>
      <c r="B46" s="15"/>
      <c r="C46" s="15"/>
      <c r="D46" s="13"/>
      <c r="E46" s="14"/>
      <c r="F46" s="13"/>
      <c r="G46" s="13"/>
    </row>
    <row r="47" spans="1:7" ht="15.75" thickBot="1" x14ac:dyDescent="0.3">
      <c r="A47" s="2" t="s">
        <v>11</v>
      </c>
      <c r="B47" s="15"/>
      <c r="C47" s="15"/>
      <c r="D47" s="13"/>
      <c r="E47" s="14"/>
      <c r="F47" s="13"/>
      <c r="G47" s="13"/>
    </row>
    <row r="48" spans="1:7" ht="15.75" thickBot="1" x14ac:dyDescent="0.3">
      <c r="A48" s="2" t="s">
        <v>12</v>
      </c>
      <c r="B48" s="15"/>
      <c r="C48" s="15"/>
      <c r="D48" s="13"/>
      <c r="E48" s="14"/>
      <c r="F48" s="13"/>
      <c r="G48" s="13"/>
    </row>
    <row r="49" spans="1:7" ht="15.75" thickBot="1" x14ac:dyDescent="0.3">
      <c r="A49" s="2" t="s">
        <v>19</v>
      </c>
      <c r="B49" s="13">
        <f t="shared" ref="B49" si="10">$B$2</f>
        <v>6663.47</v>
      </c>
      <c r="C49" s="13">
        <v>3.1520000000000001</v>
      </c>
      <c r="D49" s="13">
        <f t="shared" si="1"/>
        <v>21003.257440000001</v>
      </c>
      <c r="E49" s="14">
        <v>1.165</v>
      </c>
      <c r="F49" s="13">
        <f t="shared" si="5"/>
        <v>24468.794917600004</v>
      </c>
      <c r="G49" s="13">
        <f t="shared" si="3"/>
        <v>170.71256238152614</v>
      </c>
    </row>
    <row r="50" spans="1:7" ht="15.75" thickBot="1" x14ac:dyDescent="0.3">
      <c r="A50" s="2" t="s">
        <v>37</v>
      </c>
      <c r="B50" s="15"/>
      <c r="C50" s="15"/>
      <c r="D50" s="13"/>
      <c r="E50" s="14"/>
      <c r="F50" s="13"/>
      <c r="G50" s="13"/>
    </row>
    <row r="51" spans="1:7" ht="15.75" thickBot="1" x14ac:dyDescent="0.3">
      <c r="A51" s="2" t="s">
        <v>10</v>
      </c>
      <c r="B51" s="15"/>
      <c r="C51" s="15"/>
      <c r="D51" s="13"/>
      <c r="E51" s="14"/>
      <c r="F51" s="13"/>
      <c r="G51" s="13"/>
    </row>
    <row r="52" spans="1:7" ht="15.75" thickBot="1" x14ac:dyDescent="0.3">
      <c r="A52" s="2" t="s">
        <v>11</v>
      </c>
      <c r="B52" s="15"/>
      <c r="C52" s="15"/>
      <c r="D52" s="13"/>
      <c r="E52" s="14"/>
      <c r="F52" s="13"/>
      <c r="G52" s="13"/>
    </row>
    <row r="53" spans="1:7" ht="15.75" thickBot="1" x14ac:dyDescent="0.3">
      <c r="A53" s="2" t="s">
        <v>38</v>
      </c>
      <c r="B53" s="13">
        <f t="shared" ref="B53" si="11">$B$2</f>
        <v>6663.47</v>
      </c>
      <c r="C53" s="13">
        <v>3.1040000000000001</v>
      </c>
      <c r="D53" s="13">
        <f t="shared" si="1"/>
        <v>20683.410880000003</v>
      </c>
      <c r="E53" s="14">
        <v>1.165</v>
      </c>
      <c r="F53" s="13">
        <f t="shared" si="5"/>
        <v>24096.173675200003</v>
      </c>
      <c r="G53" s="13">
        <f t="shared" si="3"/>
        <v>168.11287869043693</v>
      </c>
    </row>
    <row r="54" spans="1:7" ht="15.75" thickBot="1" x14ac:dyDescent="0.3">
      <c r="A54" s="2" t="s">
        <v>39</v>
      </c>
      <c r="B54" s="15"/>
      <c r="C54" s="15"/>
      <c r="D54" s="13"/>
      <c r="E54" s="14"/>
      <c r="F54" s="13"/>
      <c r="G54" s="13"/>
    </row>
    <row r="55" spans="1:7" ht="15.75" thickBot="1" x14ac:dyDescent="0.3">
      <c r="A55" s="2" t="s">
        <v>40</v>
      </c>
      <c r="B55" s="13">
        <f t="shared" ref="B55" si="12">$B$2</f>
        <v>6663.47</v>
      </c>
      <c r="C55" s="13">
        <v>3.1040000000000001</v>
      </c>
      <c r="D55" s="13">
        <f t="shared" si="1"/>
        <v>20683.410880000003</v>
      </c>
      <c r="E55" s="14">
        <v>1.165</v>
      </c>
      <c r="F55" s="13">
        <f t="shared" si="5"/>
        <v>24096.173675200003</v>
      </c>
      <c r="G55" s="13">
        <f t="shared" si="3"/>
        <v>168.11287869043693</v>
      </c>
    </row>
    <row r="56" spans="1:7" ht="15.75" thickBot="1" x14ac:dyDescent="0.3">
      <c r="A56" s="2" t="s">
        <v>21</v>
      </c>
      <c r="B56" s="15"/>
      <c r="C56" s="15"/>
      <c r="D56" s="13"/>
      <c r="E56" s="14"/>
      <c r="F56" s="13"/>
      <c r="G56" s="13"/>
    </row>
    <row r="57" spans="1:7" ht="15.75" thickBot="1" x14ac:dyDescent="0.3">
      <c r="A57" s="2" t="s">
        <v>41</v>
      </c>
      <c r="B57" s="13">
        <f t="shared" ref="B57:B65" si="13">$B$2</f>
        <v>6663.47</v>
      </c>
      <c r="C57" s="13">
        <v>3.1040000000000001</v>
      </c>
      <c r="D57" s="13">
        <f t="shared" si="1"/>
        <v>20683.410880000003</v>
      </c>
      <c r="E57" s="14">
        <v>1.165</v>
      </c>
      <c r="F57" s="13">
        <f t="shared" si="5"/>
        <v>24096.173675200003</v>
      </c>
      <c r="G57" s="13">
        <f t="shared" si="3"/>
        <v>168.11287869043693</v>
      </c>
    </row>
    <row r="58" spans="1:7" ht="15.75" thickBot="1" x14ac:dyDescent="0.3">
      <c r="A58" s="2" t="s">
        <v>42</v>
      </c>
      <c r="B58" s="13">
        <f t="shared" si="13"/>
        <v>6663.47</v>
      </c>
      <c r="C58" s="13">
        <v>2.7160000000000002</v>
      </c>
      <c r="D58" s="13">
        <f t="shared" si="1"/>
        <v>18097.984520000002</v>
      </c>
      <c r="E58" s="14">
        <v>1.165</v>
      </c>
      <c r="F58" s="13">
        <f t="shared" si="5"/>
        <v>21084.151965800003</v>
      </c>
      <c r="G58" s="13">
        <f t="shared" si="3"/>
        <v>147.09876885413232</v>
      </c>
    </row>
    <row r="59" spans="1:7" ht="15.75" thickBot="1" x14ac:dyDescent="0.3">
      <c r="A59" s="2" t="s">
        <v>43</v>
      </c>
      <c r="B59" s="13">
        <f t="shared" si="13"/>
        <v>6663.47</v>
      </c>
      <c r="C59" s="13">
        <v>2.7160000000000002</v>
      </c>
      <c r="D59" s="13">
        <f t="shared" si="1"/>
        <v>18097.984520000002</v>
      </c>
      <c r="E59" s="14">
        <v>1.165</v>
      </c>
      <c r="F59" s="13">
        <f t="shared" si="5"/>
        <v>21084.151965800003</v>
      </c>
      <c r="G59" s="13">
        <f t="shared" si="3"/>
        <v>147.09876885413232</v>
      </c>
    </row>
    <row r="60" spans="1:7" ht="15.75" thickBot="1" x14ac:dyDescent="0.3">
      <c r="A60" s="2" t="s">
        <v>44</v>
      </c>
      <c r="B60" s="13">
        <f t="shared" si="13"/>
        <v>6663.47</v>
      </c>
      <c r="C60" s="13">
        <v>2.3279999999999998</v>
      </c>
      <c r="D60" s="13">
        <f t="shared" si="1"/>
        <v>15512.558159999999</v>
      </c>
      <c r="E60" s="14">
        <v>1.165</v>
      </c>
      <c r="F60" s="13">
        <f t="shared" si="5"/>
        <v>18072.1302564</v>
      </c>
      <c r="G60" s="13">
        <f t="shared" si="3"/>
        <v>126.08465901782768</v>
      </c>
    </row>
    <row r="61" spans="1:7" ht="15.75" thickBot="1" x14ac:dyDescent="0.3">
      <c r="A61" s="2" t="s">
        <v>45</v>
      </c>
      <c r="B61" s="13">
        <f t="shared" si="13"/>
        <v>6663.47</v>
      </c>
      <c r="C61" s="13">
        <v>2.3279999999999998</v>
      </c>
      <c r="D61" s="13">
        <f t="shared" si="1"/>
        <v>15512.558159999999</v>
      </c>
      <c r="E61" s="14">
        <v>1.165</v>
      </c>
      <c r="F61" s="13">
        <f t="shared" si="5"/>
        <v>18072.1302564</v>
      </c>
      <c r="G61" s="13">
        <f t="shared" si="3"/>
        <v>126.08465901782768</v>
      </c>
    </row>
    <row r="62" spans="1:7" ht="15.75" thickBot="1" x14ac:dyDescent="0.3">
      <c r="A62" s="2" t="s">
        <v>46</v>
      </c>
      <c r="B62" s="13">
        <f t="shared" si="13"/>
        <v>6663.47</v>
      </c>
      <c r="C62" s="13">
        <v>2.1339999999999999</v>
      </c>
      <c r="D62" s="13">
        <f t="shared" si="1"/>
        <v>14219.84498</v>
      </c>
      <c r="E62" s="14">
        <v>1.165</v>
      </c>
      <c r="F62" s="13">
        <f t="shared" si="5"/>
        <v>16566.119401700002</v>
      </c>
      <c r="G62" s="13">
        <f t="shared" si="3"/>
        <v>115.57760409967538</v>
      </c>
    </row>
    <row r="63" spans="1:7" ht="15.75" thickBot="1" x14ac:dyDescent="0.3">
      <c r="A63" s="2" t="s">
        <v>47</v>
      </c>
      <c r="B63" s="13">
        <f t="shared" si="13"/>
        <v>6663.47</v>
      </c>
      <c r="C63" s="13">
        <v>2.1339999999999999</v>
      </c>
      <c r="D63" s="13">
        <f t="shared" si="1"/>
        <v>14219.84498</v>
      </c>
      <c r="E63" s="14">
        <v>1.165</v>
      </c>
      <c r="F63" s="13">
        <f t="shared" si="5"/>
        <v>16566.119401700002</v>
      </c>
      <c r="G63" s="13">
        <f t="shared" si="3"/>
        <v>115.57760409967538</v>
      </c>
    </row>
    <row r="64" spans="1:7" ht="15.75" thickBot="1" x14ac:dyDescent="0.3">
      <c r="A64" s="2" t="s">
        <v>48</v>
      </c>
      <c r="B64" s="13">
        <f t="shared" si="13"/>
        <v>6663.47</v>
      </c>
      <c r="C64" s="13">
        <v>2.1339999999999999</v>
      </c>
      <c r="D64" s="13">
        <f t="shared" si="1"/>
        <v>14219.84498</v>
      </c>
      <c r="E64" s="14">
        <v>1.165</v>
      </c>
      <c r="F64" s="13">
        <f t="shared" si="5"/>
        <v>16566.119401700002</v>
      </c>
      <c r="G64" s="13">
        <f t="shared" si="3"/>
        <v>115.57760409967538</v>
      </c>
    </row>
    <row r="65" spans="1:7" ht="15.75" thickBot="1" x14ac:dyDescent="0.3">
      <c r="A65" s="2" t="s">
        <v>49</v>
      </c>
      <c r="B65" s="13">
        <f t="shared" si="13"/>
        <v>6663.47</v>
      </c>
      <c r="C65" s="13">
        <v>1.746</v>
      </c>
      <c r="D65" s="13">
        <f t="shared" si="1"/>
        <v>11634.41862</v>
      </c>
      <c r="E65" s="14">
        <v>1.165</v>
      </c>
      <c r="F65" s="13">
        <f t="shared" si="5"/>
        <v>13554.097692300002</v>
      </c>
      <c r="G65" s="13">
        <f t="shared" si="3"/>
        <v>94.563494263370771</v>
      </c>
    </row>
    <row r="66" spans="1:7" ht="15.75" thickBot="1" x14ac:dyDescent="0.3">
      <c r="A66" s="2" t="s">
        <v>50</v>
      </c>
      <c r="B66" s="15"/>
      <c r="C66" s="15"/>
      <c r="D66" s="13"/>
      <c r="E66" s="14"/>
      <c r="F66" s="13"/>
      <c r="G66" s="13"/>
    </row>
    <row r="67" spans="1:7" ht="15.75" thickBot="1" x14ac:dyDescent="0.3">
      <c r="A67" s="2" t="s">
        <v>51</v>
      </c>
      <c r="B67" s="13">
        <f t="shared" ref="B67" si="14">$B$2</f>
        <v>6663.47</v>
      </c>
      <c r="C67" s="13">
        <v>3.0550000000000002</v>
      </c>
      <c r="D67" s="13">
        <f t="shared" si="1"/>
        <v>20356.900850000002</v>
      </c>
      <c r="E67" s="14">
        <v>1.165</v>
      </c>
      <c r="F67" s="13">
        <f t="shared" si="5"/>
        <v>23715.789490250001</v>
      </c>
      <c r="G67" s="13">
        <f t="shared" si="3"/>
        <v>165.45903492244997</v>
      </c>
    </row>
    <row r="68" spans="1:7" ht="15.75" thickBot="1" x14ac:dyDescent="0.3">
      <c r="A68" s="2" t="s">
        <v>21</v>
      </c>
      <c r="B68" s="15"/>
      <c r="C68" s="15"/>
      <c r="D68" s="13"/>
      <c r="E68" s="14"/>
      <c r="F68" s="13"/>
      <c r="G68" s="13"/>
    </row>
    <row r="69" spans="1:7" ht="15.75" thickBot="1" x14ac:dyDescent="0.3">
      <c r="A69" s="2" t="s">
        <v>52</v>
      </c>
      <c r="B69" s="13">
        <f t="shared" ref="B69:B77" si="15">$B$2</f>
        <v>6663.47</v>
      </c>
      <c r="C69" s="13">
        <v>3.0550000000000002</v>
      </c>
      <c r="D69" s="13">
        <f t="shared" si="1"/>
        <v>20356.900850000002</v>
      </c>
      <c r="E69" s="14">
        <v>1.165</v>
      </c>
      <c r="F69" s="13">
        <f t="shared" si="5"/>
        <v>23715.789490250001</v>
      </c>
      <c r="G69" s="13">
        <f t="shared" si="3"/>
        <v>165.45903492244997</v>
      </c>
    </row>
    <row r="70" spans="1:7" ht="15.75" thickBot="1" x14ac:dyDescent="0.3">
      <c r="A70" s="2" t="s">
        <v>53</v>
      </c>
      <c r="B70" s="13">
        <f t="shared" si="15"/>
        <v>6663.47</v>
      </c>
      <c r="C70" s="13">
        <v>2.6190000000000002</v>
      </c>
      <c r="D70" s="13">
        <f t="shared" si="1"/>
        <v>17451.627930000002</v>
      </c>
      <c r="E70" s="14">
        <v>1.165</v>
      </c>
      <c r="F70" s="13">
        <f t="shared" si="5"/>
        <v>20331.146538450004</v>
      </c>
      <c r="G70" s="13">
        <f t="shared" si="3"/>
        <v>141.84524139505615</v>
      </c>
    </row>
    <row r="71" spans="1:7" ht="15.75" thickBot="1" x14ac:dyDescent="0.3">
      <c r="A71" s="2" t="s">
        <v>54</v>
      </c>
      <c r="B71" s="13">
        <f t="shared" si="15"/>
        <v>6663.47</v>
      </c>
      <c r="C71" s="13">
        <v>2.6190000000000002</v>
      </c>
      <c r="D71" s="13">
        <f t="shared" si="1"/>
        <v>17451.627930000002</v>
      </c>
      <c r="E71" s="14">
        <v>1.165</v>
      </c>
      <c r="F71" s="13">
        <f t="shared" si="5"/>
        <v>20331.146538450004</v>
      </c>
      <c r="G71" s="13">
        <f t="shared" si="3"/>
        <v>141.84524139505615</v>
      </c>
    </row>
    <row r="72" spans="1:7" ht="15.75" thickBot="1" x14ac:dyDescent="0.3">
      <c r="A72" s="2" t="s">
        <v>55</v>
      </c>
      <c r="B72" s="13">
        <f t="shared" si="15"/>
        <v>6663.47</v>
      </c>
      <c r="C72" s="13">
        <v>2.2309999999999999</v>
      </c>
      <c r="D72" s="13">
        <f t="shared" si="1"/>
        <v>14866.201569999999</v>
      </c>
      <c r="E72" s="14">
        <v>1.165</v>
      </c>
      <c r="F72" s="13">
        <f t="shared" si="5"/>
        <v>17319.124829050001</v>
      </c>
      <c r="G72" s="13">
        <f t="shared" si="3"/>
        <v>120.83113155875152</v>
      </c>
    </row>
    <row r="73" spans="1:7" ht="15.75" thickBot="1" x14ac:dyDescent="0.3">
      <c r="A73" s="2" t="s">
        <v>56</v>
      </c>
      <c r="B73" s="13">
        <f t="shared" si="15"/>
        <v>6663.47</v>
      </c>
      <c r="C73" s="13">
        <v>2.2309999999999999</v>
      </c>
      <c r="D73" s="13">
        <f t="shared" si="1"/>
        <v>14866.201569999999</v>
      </c>
      <c r="E73" s="14">
        <v>1.165</v>
      </c>
      <c r="F73" s="13">
        <f t="shared" si="5"/>
        <v>17319.124829050001</v>
      </c>
      <c r="G73" s="13">
        <f t="shared" si="3"/>
        <v>120.83113155875152</v>
      </c>
    </row>
    <row r="74" spans="1:7" ht="15.75" thickBot="1" x14ac:dyDescent="0.3">
      <c r="A74" s="2" t="s">
        <v>57</v>
      </c>
      <c r="B74" s="13">
        <f t="shared" si="15"/>
        <v>6663.47</v>
      </c>
      <c r="C74" s="13">
        <v>2.0369999999999999</v>
      </c>
      <c r="D74" s="13">
        <f t="shared" si="1"/>
        <v>13573.48839</v>
      </c>
      <c r="E74" s="14">
        <v>1.165</v>
      </c>
      <c r="F74" s="13">
        <f t="shared" si="5"/>
        <v>15813.113974350001</v>
      </c>
      <c r="G74" s="13">
        <f t="shared" si="3"/>
        <v>110.32407664059922</v>
      </c>
    </row>
    <row r="75" spans="1:7" ht="15.75" thickBot="1" x14ac:dyDescent="0.3">
      <c r="A75" s="2" t="s">
        <v>58</v>
      </c>
      <c r="B75" s="13">
        <f t="shared" si="15"/>
        <v>6663.47</v>
      </c>
      <c r="C75" s="13">
        <v>2.0369999999999999</v>
      </c>
      <c r="D75" s="13">
        <f t="shared" ref="D75:D121" si="16">B75*C75</f>
        <v>13573.48839</v>
      </c>
      <c r="E75" s="14">
        <v>1.165</v>
      </c>
      <c r="F75" s="13">
        <f t="shared" si="5"/>
        <v>15813.113974350001</v>
      </c>
      <c r="G75" s="13">
        <f t="shared" ref="G75:G121" si="17">F75/143.3333</f>
        <v>110.32407664059922</v>
      </c>
    </row>
    <row r="76" spans="1:7" ht="15.75" thickBot="1" x14ac:dyDescent="0.3">
      <c r="A76" s="2" t="s">
        <v>59</v>
      </c>
      <c r="B76" s="13">
        <f t="shared" si="15"/>
        <v>6663.47</v>
      </c>
      <c r="C76" s="13">
        <v>2.0369999999999999</v>
      </c>
      <c r="D76" s="13">
        <f t="shared" si="16"/>
        <v>13573.48839</v>
      </c>
      <c r="E76" s="14">
        <v>1.165</v>
      </c>
      <c r="F76" s="13">
        <f t="shared" si="5"/>
        <v>15813.113974350001</v>
      </c>
      <c r="G76" s="13">
        <f t="shared" si="17"/>
        <v>110.32407664059922</v>
      </c>
    </row>
    <row r="77" spans="1:7" ht="15.75" thickBot="1" x14ac:dyDescent="0.3">
      <c r="A77" s="2" t="s">
        <v>60</v>
      </c>
      <c r="B77" s="13">
        <f t="shared" si="15"/>
        <v>6663.47</v>
      </c>
      <c r="C77" s="13">
        <v>1.6970000000000001</v>
      </c>
      <c r="D77" s="13">
        <f t="shared" si="16"/>
        <v>11307.908590000001</v>
      </c>
      <c r="E77" s="14">
        <v>1.165</v>
      </c>
      <c r="F77" s="13">
        <f t="shared" ref="F77:F121" si="18">D77*E77</f>
        <v>13173.713507350001</v>
      </c>
      <c r="G77" s="13">
        <f t="shared" si="17"/>
        <v>91.909650495383843</v>
      </c>
    </row>
    <row r="78" spans="1:7" ht="15.75" thickBot="1" x14ac:dyDescent="0.3">
      <c r="A78" s="2" t="s">
        <v>61</v>
      </c>
      <c r="B78" s="15"/>
      <c r="C78" s="15"/>
      <c r="D78" s="13"/>
      <c r="E78" s="14"/>
      <c r="F78" s="13"/>
      <c r="G78" s="13"/>
    </row>
    <row r="79" spans="1:7" ht="15.75" thickBot="1" x14ac:dyDescent="0.3">
      <c r="A79" s="2" t="s">
        <v>10</v>
      </c>
      <c r="B79" s="15"/>
      <c r="C79" s="15"/>
      <c r="D79" s="13"/>
      <c r="E79" s="14"/>
      <c r="F79" s="13"/>
      <c r="G79" s="13"/>
    </row>
    <row r="80" spans="1:7" ht="15.75" thickBot="1" x14ac:dyDescent="0.3">
      <c r="A80" s="2" t="s">
        <v>21</v>
      </c>
      <c r="B80" s="15"/>
      <c r="C80" s="15"/>
      <c r="D80" s="13"/>
      <c r="E80" s="14"/>
      <c r="F80" s="13"/>
      <c r="G80" s="13"/>
    </row>
    <row r="81" spans="1:7" ht="15.75" thickBot="1" x14ac:dyDescent="0.3">
      <c r="A81" s="2" t="s">
        <v>62</v>
      </c>
      <c r="B81" s="13">
        <f t="shared" ref="B81" si="19">$B$2</f>
        <v>6663.47</v>
      </c>
      <c r="C81" s="13">
        <v>3.0070000000000001</v>
      </c>
      <c r="D81" s="13">
        <f t="shared" si="16"/>
        <v>20037.05429</v>
      </c>
      <c r="E81" s="14">
        <v>1.165</v>
      </c>
      <c r="F81" s="13">
        <f t="shared" si="18"/>
        <v>23343.168247850001</v>
      </c>
      <c r="G81" s="13">
        <f t="shared" si="17"/>
        <v>162.85935123136073</v>
      </c>
    </row>
    <row r="82" spans="1:7" ht="15.75" thickBot="1" x14ac:dyDescent="0.3">
      <c r="A82" s="2" t="s">
        <v>63</v>
      </c>
      <c r="B82" s="15"/>
      <c r="C82" s="15"/>
      <c r="D82" s="13"/>
      <c r="E82" s="14"/>
      <c r="F82" s="13"/>
      <c r="G82" s="13"/>
    </row>
    <row r="83" spans="1:7" ht="15.75" thickBot="1" x14ac:dyDescent="0.3">
      <c r="A83" s="2" t="s">
        <v>11</v>
      </c>
      <c r="B83" s="15"/>
      <c r="C83" s="15"/>
      <c r="D83" s="13"/>
      <c r="E83" s="14"/>
      <c r="F83" s="13"/>
      <c r="G83" s="13"/>
    </row>
    <row r="84" spans="1:7" ht="15.75" thickBot="1" x14ac:dyDescent="0.3">
      <c r="A84" s="2" t="s">
        <v>64</v>
      </c>
      <c r="B84" s="13">
        <f t="shared" ref="B84" si="20">$B$2</f>
        <v>6663.47</v>
      </c>
      <c r="C84" s="13">
        <v>2.57</v>
      </c>
      <c r="D84" s="13">
        <f t="shared" si="16"/>
        <v>17125.117900000001</v>
      </c>
      <c r="E84" s="14">
        <v>1.165</v>
      </c>
      <c r="F84" s="13">
        <f t="shared" si="18"/>
        <v>19950.762353500002</v>
      </c>
      <c r="G84" s="13">
        <f t="shared" si="17"/>
        <v>139.19139762706922</v>
      </c>
    </row>
    <row r="85" spans="1:7" ht="15.75" thickBot="1" x14ac:dyDescent="0.3">
      <c r="A85" s="2" t="s">
        <v>65</v>
      </c>
      <c r="B85" s="15"/>
      <c r="C85" s="15"/>
      <c r="D85" s="13"/>
      <c r="E85" s="14"/>
      <c r="F85" s="13"/>
      <c r="G85" s="13"/>
    </row>
    <row r="86" spans="1:7" ht="15.75" thickBot="1" x14ac:dyDescent="0.3">
      <c r="A86" s="2" t="s">
        <v>12</v>
      </c>
      <c r="B86" s="15"/>
      <c r="C86" s="15"/>
      <c r="D86" s="13"/>
      <c r="E86" s="14"/>
      <c r="F86" s="13"/>
      <c r="G86" s="13"/>
    </row>
    <row r="87" spans="1:7" ht="15.75" thickBot="1" x14ac:dyDescent="0.3">
      <c r="A87" s="2" t="s">
        <v>66</v>
      </c>
      <c r="B87" s="13">
        <f t="shared" ref="B87" si="21">$B$2</f>
        <v>6663.47</v>
      </c>
      <c r="C87" s="13">
        <v>2.1819999999999999</v>
      </c>
      <c r="D87" s="13">
        <f t="shared" si="16"/>
        <v>14539.69154</v>
      </c>
      <c r="E87" s="14">
        <v>1.165</v>
      </c>
      <c r="F87" s="13">
        <f t="shared" si="18"/>
        <v>16938.740644100002</v>
      </c>
      <c r="G87" s="13">
        <f t="shared" si="17"/>
        <v>118.17728779076461</v>
      </c>
    </row>
    <row r="88" spans="1:7" ht="15.75" thickBot="1" x14ac:dyDescent="0.3">
      <c r="A88" s="2" t="s">
        <v>67</v>
      </c>
      <c r="B88" s="15"/>
      <c r="C88" s="15"/>
      <c r="D88" s="13"/>
      <c r="E88" s="14"/>
      <c r="F88" s="13"/>
      <c r="G88" s="13"/>
    </row>
    <row r="89" spans="1:7" ht="15.75" thickBot="1" x14ac:dyDescent="0.3">
      <c r="A89" s="2" t="s">
        <v>27</v>
      </c>
      <c r="B89" s="15"/>
      <c r="C89" s="15"/>
      <c r="D89" s="13"/>
      <c r="E89" s="14"/>
      <c r="F89" s="13"/>
      <c r="G89" s="13"/>
    </row>
    <row r="90" spans="1:7" ht="15.75" thickBot="1" x14ac:dyDescent="0.3">
      <c r="A90" s="2" t="s">
        <v>13</v>
      </c>
      <c r="B90" s="15"/>
      <c r="C90" s="15"/>
      <c r="D90" s="13"/>
      <c r="E90" s="14"/>
      <c r="F90" s="13"/>
      <c r="G90" s="13"/>
    </row>
    <row r="91" spans="1:7" ht="15.75" thickBot="1" x14ac:dyDescent="0.3">
      <c r="A91" s="2" t="s">
        <v>68</v>
      </c>
      <c r="B91" s="13">
        <f t="shared" ref="B91" si="22">$B$2</f>
        <v>6663.47</v>
      </c>
      <c r="C91" s="13">
        <v>1.988</v>
      </c>
      <c r="D91" s="13">
        <f t="shared" si="16"/>
        <v>13246.978360000001</v>
      </c>
      <c r="E91" s="14">
        <v>1.165</v>
      </c>
      <c r="F91" s="13">
        <f t="shared" si="18"/>
        <v>15432.729789400002</v>
      </c>
      <c r="G91" s="13">
        <f t="shared" si="17"/>
        <v>107.6702328726123</v>
      </c>
    </row>
    <row r="92" spans="1:7" ht="15.75" thickBot="1" x14ac:dyDescent="0.3">
      <c r="A92" s="2" t="s">
        <v>69</v>
      </c>
      <c r="B92" s="15"/>
      <c r="C92" s="15"/>
      <c r="D92" s="13"/>
      <c r="E92" s="14"/>
      <c r="F92" s="13"/>
      <c r="G92" s="13"/>
    </row>
    <row r="93" spans="1:7" ht="15.75" thickBot="1" x14ac:dyDescent="0.3">
      <c r="A93" s="2" t="s">
        <v>28</v>
      </c>
      <c r="B93" s="15"/>
      <c r="C93" s="15"/>
      <c r="D93" s="13"/>
      <c r="E93" s="14"/>
      <c r="F93" s="13"/>
      <c r="G93" s="13"/>
    </row>
    <row r="94" spans="1:7" ht="15.75" thickBot="1" x14ac:dyDescent="0.3">
      <c r="A94" s="2" t="s">
        <v>70</v>
      </c>
      <c r="B94" s="13">
        <f t="shared" ref="B94" si="23">$B$2</f>
        <v>6663.47</v>
      </c>
      <c r="C94" s="13">
        <v>1.746</v>
      </c>
      <c r="D94" s="13">
        <f t="shared" si="16"/>
        <v>11634.41862</v>
      </c>
      <c r="E94" s="14">
        <v>1.165</v>
      </c>
      <c r="F94" s="13">
        <f t="shared" si="18"/>
        <v>13554.097692300002</v>
      </c>
      <c r="G94" s="13">
        <f t="shared" si="17"/>
        <v>94.563494263370771</v>
      </c>
    </row>
    <row r="95" spans="1:7" ht="15.75" thickBot="1" x14ac:dyDescent="0.3">
      <c r="A95" s="2" t="s">
        <v>71</v>
      </c>
      <c r="B95" s="15"/>
      <c r="C95" s="15"/>
      <c r="D95" s="13"/>
      <c r="E95" s="14"/>
      <c r="F95" s="13"/>
      <c r="G95" s="13"/>
    </row>
    <row r="96" spans="1:7" ht="15.75" thickBot="1" x14ac:dyDescent="0.3">
      <c r="A96" s="2" t="s">
        <v>72</v>
      </c>
      <c r="B96" s="15"/>
      <c r="C96" s="15"/>
      <c r="D96" s="13"/>
      <c r="E96" s="14"/>
      <c r="F96" s="13"/>
      <c r="G96" s="13"/>
    </row>
    <row r="97" spans="1:7" ht="15.75" thickBot="1" x14ac:dyDescent="0.3">
      <c r="A97" s="2" t="s">
        <v>73</v>
      </c>
      <c r="B97" s="13">
        <f t="shared" ref="B97" si="24">$B$2</f>
        <v>6663.47</v>
      </c>
      <c r="C97" s="13">
        <v>1.5029999999999999</v>
      </c>
      <c r="D97" s="13">
        <f t="shared" si="16"/>
        <v>10015.19541</v>
      </c>
      <c r="E97" s="14">
        <v>1.165</v>
      </c>
      <c r="F97" s="13">
        <f t="shared" si="18"/>
        <v>11667.702652650001</v>
      </c>
      <c r="G97" s="13">
        <f t="shared" si="17"/>
        <v>81.402595577231537</v>
      </c>
    </row>
    <row r="98" spans="1:7" ht="15.75" thickBot="1" x14ac:dyDescent="0.3">
      <c r="A98" s="2" t="s">
        <v>74</v>
      </c>
      <c r="B98" s="15"/>
      <c r="C98" s="15"/>
      <c r="D98" s="13"/>
      <c r="E98" s="14"/>
      <c r="F98" s="13"/>
      <c r="G98" s="13"/>
    </row>
    <row r="99" spans="1:7" ht="15.75" thickBot="1" x14ac:dyDescent="0.3">
      <c r="A99" s="2" t="s">
        <v>75</v>
      </c>
      <c r="B99" s="15"/>
      <c r="C99" s="15"/>
      <c r="D99" s="13"/>
      <c r="E99" s="14"/>
      <c r="F99" s="13"/>
      <c r="G99" s="13"/>
    </row>
    <row r="100" spans="1:7" ht="15.75" thickBot="1" x14ac:dyDescent="0.3">
      <c r="A100" s="2" t="s">
        <v>76</v>
      </c>
      <c r="B100" s="13">
        <f t="shared" ref="B100" si="25">$B$2</f>
        <v>6663.47</v>
      </c>
      <c r="C100" s="13">
        <v>2.9580000000000002</v>
      </c>
      <c r="D100" s="13">
        <f t="shared" si="16"/>
        <v>19710.544260000002</v>
      </c>
      <c r="E100" s="14">
        <v>1.165</v>
      </c>
      <c r="F100" s="13">
        <f t="shared" si="18"/>
        <v>22962.784062900002</v>
      </c>
      <c r="G100" s="13">
        <f t="shared" si="17"/>
        <v>160.20550746337383</v>
      </c>
    </row>
    <row r="101" spans="1:7" ht="15.75" thickBot="1" x14ac:dyDescent="0.3">
      <c r="A101" s="2" t="s">
        <v>77</v>
      </c>
      <c r="B101" s="15"/>
      <c r="C101" s="15"/>
      <c r="D101" s="13"/>
      <c r="E101" s="14"/>
      <c r="F101" s="13"/>
      <c r="G101" s="13"/>
    </row>
    <row r="102" spans="1:7" ht="15.75" thickBot="1" x14ac:dyDescent="0.3">
      <c r="A102" s="2" t="s">
        <v>78</v>
      </c>
      <c r="B102" s="13">
        <f t="shared" ref="B102:B105" si="26">$B$2</f>
        <v>6663.47</v>
      </c>
      <c r="C102" s="13">
        <v>2.4249999999999998</v>
      </c>
      <c r="D102" s="13">
        <f t="shared" si="16"/>
        <v>16158.91475</v>
      </c>
      <c r="E102" s="14">
        <v>1.165</v>
      </c>
      <c r="F102" s="13">
        <f t="shared" si="18"/>
        <v>18825.135683749999</v>
      </c>
      <c r="G102" s="13">
        <f t="shared" si="17"/>
        <v>131.33818647690381</v>
      </c>
    </row>
    <row r="103" spans="1:7" ht="15.75" thickBot="1" x14ac:dyDescent="0.3">
      <c r="A103" s="2" t="s">
        <v>79</v>
      </c>
      <c r="B103" s="13">
        <f t="shared" si="26"/>
        <v>6663.47</v>
      </c>
      <c r="C103" s="13">
        <v>2.0369999999999999</v>
      </c>
      <c r="D103" s="13">
        <f t="shared" si="16"/>
        <v>13573.48839</v>
      </c>
      <c r="E103" s="14">
        <v>1.165</v>
      </c>
      <c r="F103" s="13">
        <f t="shared" si="18"/>
        <v>15813.113974350001</v>
      </c>
      <c r="G103" s="13">
        <f t="shared" si="17"/>
        <v>110.32407664059922</v>
      </c>
    </row>
    <row r="104" spans="1:7" ht="15.75" thickBot="1" x14ac:dyDescent="0.3">
      <c r="A104" s="2" t="s">
        <v>80</v>
      </c>
      <c r="B104" s="13">
        <f t="shared" si="26"/>
        <v>6663.47</v>
      </c>
      <c r="C104" s="13">
        <v>1.843</v>
      </c>
      <c r="D104" s="13">
        <f t="shared" si="16"/>
        <v>12280.77521</v>
      </c>
      <c r="E104" s="14">
        <v>1.165</v>
      </c>
      <c r="F104" s="13">
        <f t="shared" si="18"/>
        <v>14307.103119650001</v>
      </c>
      <c r="G104" s="13">
        <f t="shared" si="17"/>
        <v>99.81702172244691</v>
      </c>
    </row>
    <row r="105" spans="1:7" ht="15.75" thickBot="1" x14ac:dyDescent="0.3">
      <c r="A105" s="2" t="s">
        <v>81</v>
      </c>
      <c r="B105" s="13">
        <f t="shared" si="26"/>
        <v>6663.47</v>
      </c>
      <c r="C105" s="13">
        <v>1.843</v>
      </c>
      <c r="D105" s="13">
        <f t="shared" si="16"/>
        <v>12280.77521</v>
      </c>
      <c r="E105" s="14">
        <v>1.165</v>
      </c>
      <c r="F105" s="13">
        <f t="shared" si="18"/>
        <v>14307.103119650001</v>
      </c>
      <c r="G105" s="13">
        <f t="shared" si="17"/>
        <v>99.81702172244691</v>
      </c>
    </row>
    <row r="106" spans="1:7" ht="15.75" thickBot="1" x14ac:dyDescent="0.3">
      <c r="A106" s="2" t="s">
        <v>82</v>
      </c>
      <c r="B106" s="15"/>
      <c r="C106" s="15"/>
      <c r="D106" s="13"/>
      <c r="E106" s="14"/>
      <c r="F106" s="13"/>
      <c r="G106" s="13"/>
    </row>
    <row r="107" spans="1:7" ht="15.75" thickBot="1" x14ac:dyDescent="0.3">
      <c r="A107" s="2" t="s">
        <v>83</v>
      </c>
      <c r="B107" s="15"/>
      <c r="C107" s="15"/>
      <c r="D107" s="13"/>
      <c r="E107" s="14"/>
      <c r="F107" s="13"/>
      <c r="G107" s="13"/>
    </row>
    <row r="108" spans="1:7" ht="15.75" thickBot="1" x14ac:dyDescent="0.3">
      <c r="A108" s="2" t="s">
        <v>84</v>
      </c>
      <c r="B108" s="15"/>
      <c r="C108" s="15"/>
      <c r="D108" s="13"/>
      <c r="E108" s="14"/>
      <c r="F108" s="13"/>
      <c r="G108" s="13"/>
    </row>
    <row r="109" spans="1:7" ht="15.75" thickBot="1" x14ac:dyDescent="0.3">
      <c r="A109" s="2" t="s">
        <v>85</v>
      </c>
      <c r="B109" s="13">
        <f t="shared" ref="B109:B110" si="27">$B$2</f>
        <v>6663.47</v>
      </c>
      <c r="C109" s="13">
        <v>1.6</v>
      </c>
      <c r="D109" s="13">
        <f t="shared" si="16"/>
        <v>10661.552000000001</v>
      </c>
      <c r="E109" s="14">
        <v>1.165</v>
      </c>
      <c r="F109" s="13">
        <f t="shared" si="18"/>
        <v>12420.708080000002</v>
      </c>
      <c r="G109" s="13">
        <f t="shared" si="17"/>
        <v>86.65612303630769</v>
      </c>
    </row>
    <row r="110" spans="1:7" ht="15.75" thickBot="1" x14ac:dyDescent="0.3">
      <c r="A110" s="2" t="s">
        <v>86</v>
      </c>
      <c r="B110" s="13">
        <f t="shared" si="27"/>
        <v>6663.47</v>
      </c>
      <c r="C110" s="13">
        <v>1.4550000000000001</v>
      </c>
      <c r="D110" s="13">
        <f t="shared" si="16"/>
        <v>9695.3488500000003</v>
      </c>
      <c r="E110" s="14">
        <v>1.165</v>
      </c>
      <c r="F110" s="13">
        <f t="shared" si="18"/>
        <v>11295.081410250001</v>
      </c>
      <c r="G110" s="13">
        <f t="shared" si="17"/>
        <v>78.802911886142297</v>
      </c>
    </row>
    <row r="111" spans="1:7" ht="15.75" thickBot="1" x14ac:dyDescent="0.3">
      <c r="A111" s="2" t="s">
        <v>87</v>
      </c>
      <c r="B111" s="15"/>
      <c r="C111" s="15"/>
      <c r="D111" s="13"/>
      <c r="E111" s="14"/>
      <c r="F111" s="13"/>
      <c r="G111" s="13"/>
    </row>
    <row r="112" spans="1:7" ht="15.75" thickBot="1" x14ac:dyDescent="0.3">
      <c r="A112" s="2" t="s">
        <v>88</v>
      </c>
      <c r="B112" s="13">
        <f t="shared" ref="B112" si="28">$B$2</f>
        <v>6663.47</v>
      </c>
      <c r="C112" s="13">
        <v>1.4059999999999999</v>
      </c>
      <c r="D112" s="13">
        <f t="shared" si="16"/>
        <v>9368.838819999999</v>
      </c>
      <c r="E112" s="14">
        <v>1.165</v>
      </c>
      <c r="F112" s="13">
        <f t="shared" si="18"/>
        <v>10914.697225299999</v>
      </c>
      <c r="G112" s="13">
        <f t="shared" si="17"/>
        <v>76.149068118155355</v>
      </c>
    </row>
    <row r="113" spans="1:7" ht="15.75" thickBot="1" x14ac:dyDescent="0.3">
      <c r="A113" s="2" t="s">
        <v>89</v>
      </c>
      <c r="B113" s="15"/>
      <c r="C113" s="15"/>
      <c r="D113" s="13"/>
      <c r="E113" s="14"/>
      <c r="F113" s="13"/>
      <c r="G113" s="13"/>
    </row>
    <row r="114" spans="1:7" ht="15.75" thickBot="1" x14ac:dyDescent="0.3">
      <c r="A114" s="2" t="s">
        <v>90</v>
      </c>
      <c r="B114" s="13">
        <f t="shared" ref="B114:B115" si="29">$B$2</f>
        <v>6663.47</v>
      </c>
      <c r="C114" s="13">
        <v>1.2609999999999999</v>
      </c>
      <c r="D114" s="13">
        <f t="shared" si="16"/>
        <v>8402.6356699999997</v>
      </c>
      <c r="E114" s="14">
        <v>1.165</v>
      </c>
      <c r="F114" s="13">
        <f t="shared" si="18"/>
        <v>9789.0705555500008</v>
      </c>
      <c r="G114" s="13">
        <f t="shared" si="17"/>
        <v>68.295856967989991</v>
      </c>
    </row>
    <row r="115" spans="1:7" ht="15.75" thickBot="1" x14ac:dyDescent="0.3">
      <c r="A115" s="2" t="s">
        <v>91</v>
      </c>
      <c r="B115" s="13">
        <f t="shared" si="29"/>
        <v>6663.47</v>
      </c>
      <c r="C115" s="13">
        <v>1.4059999999999999</v>
      </c>
      <c r="D115" s="13">
        <f t="shared" si="16"/>
        <v>9368.838819999999</v>
      </c>
      <c r="E115" s="14">
        <v>1.165</v>
      </c>
      <c r="F115" s="13">
        <f t="shared" si="18"/>
        <v>10914.697225299999</v>
      </c>
      <c r="G115" s="13">
        <f t="shared" si="17"/>
        <v>76.149068118155355</v>
      </c>
    </row>
    <row r="116" spans="1:7" ht="15.75" thickBot="1" x14ac:dyDescent="0.3">
      <c r="A116" s="2" t="s">
        <v>92</v>
      </c>
      <c r="B116" s="15"/>
      <c r="C116" s="15"/>
      <c r="D116" s="13"/>
      <c r="E116" s="14"/>
      <c r="F116" s="13"/>
      <c r="G116" s="13"/>
    </row>
    <row r="117" spans="1:7" ht="15.75" thickBot="1" x14ac:dyDescent="0.3">
      <c r="A117" s="2" t="s">
        <v>93</v>
      </c>
      <c r="B117" s="13">
        <f t="shared" ref="B117:B118" si="30">$B$2</f>
        <v>6663.47</v>
      </c>
      <c r="C117" s="13">
        <v>1.0669999999999999</v>
      </c>
      <c r="D117" s="13">
        <f t="shared" si="16"/>
        <v>7109.9224899999999</v>
      </c>
      <c r="E117" s="14">
        <v>1.165</v>
      </c>
      <c r="F117" s="13">
        <f t="shared" si="18"/>
        <v>8283.0597008500008</v>
      </c>
      <c r="G117" s="13">
        <f t="shared" si="17"/>
        <v>57.788802049837692</v>
      </c>
    </row>
    <row r="118" spans="1:7" ht="15.75" thickBot="1" x14ac:dyDescent="0.3">
      <c r="A118" s="2" t="s">
        <v>94</v>
      </c>
      <c r="B118" s="13">
        <f t="shared" si="30"/>
        <v>6663.47</v>
      </c>
      <c r="C118" s="13">
        <v>1.018</v>
      </c>
      <c r="D118" s="13">
        <f t="shared" si="16"/>
        <v>6783.4124600000005</v>
      </c>
      <c r="E118" s="14">
        <v>1.165</v>
      </c>
      <c r="F118" s="13">
        <f t="shared" si="18"/>
        <v>7902.6755159000004</v>
      </c>
      <c r="G118" s="13">
        <f t="shared" si="17"/>
        <v>55.134958281850764</v>
      </c>
    </row>
    <row r="119" spans="1:7" ht="15.75" thickBot="1" x14ac:dyDescent="0.3">
      <c r="A119" s="2" t="s">
        <v>95</v>
      </c>
      <c r="B119" s="15"/>
      <c r="C119" s="15"/>
      <c r="D119" s="13"/>
      <c r="E119" s="14"/>
      <c r="F119" s="13"/>
      <c r="G119" s="13"/>
    </row>
    <row r="120" spans="1:7" ht="15.75" thickBot="1" x14ac:dyDescent="0.3">
      <c r="A120" s="2" t="s">
        <v>96</v>
      </c>
      <c r="B120" s="13">
        <f t="shared" ref="B120:B121" si="31">$B$2</f>
        <v>6663.47</v>
      </c>
      <c r="C120" s="13">
        <v>0.97</v>
      </c>
      <c r="D120" s="13">
        <f t="shared" si="16"/>
        <v>6463.5659000000005</v>
      </c>
      <c r="E120" s="14">
        <v>1.165</v>
      </c>
      <c r="F120" s="13">
        <f t="shared" si="18"/>
        <v>7530.0542735000008</v>
      </c>
      <c r="G120" s="13">
        <f t="shared" si="17"/>
        <v>52.535274590761539</v>
      </c>
    </row>
    <row r="121" spans="1:7" ht="15.75" thickBot="1" x14ac:dyDescent="0.3">
      <c r="A121" s="2" t="s">
        <v>97</v>
      </c>
      <c r="B121" s="13">
        <f t="shared" si="31"/>
        <v>6663.47</v>
      </c>
      <c r="C121" s="13">
        <v>0.873</v>
      </c>
      <c r="D121" s="13">
        <f t="shared" si="16"/>
        <v>5817.2093100000002</v>
      </c>
      <c r="E121" s="14">
        <v>1.165</v>
      </c>
      <c r="F121" s="13">
        <f t="shared" si="18"/>
        <v>6777.0488461500008</v>
      </c>
      <c r="G121" s="13">
        <f t="shared" si="17"/>
        <v>47.281747131685385</v>
      </c>
    </row>
  </sheetData>
  <mergeCells count="3">
    <mergeCell ref="A1:A2"/>
    <mergeCell ref="C1:C2"/>
    <mergeCell ref="G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2022-11-11T12:03:29Z</dcterms:modified>
</cp:coreProperties>
</file>